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神奈川県中体連バドミントン専門部\Desktop\"/>
    </mc:Choice>
  </mc:AlternateContent>
  <xr:revisionPtr revIDLastSave="0" documentId="13_ncr:1_{B4126ECD-A612-44E5-9213-70AD5D177E29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入力データ" sheetId="2" r:id="rId1"/>
    <sheet name="出場選手一覧" sheetId="1" r:id="rId2"/>
    <sheet name="カード" sheetId="3" r:id="rId3"/>
    <sheet name="書記用" sheetId="5" r:id="rId4"/>
    <sheet name="アサミtai貼り付け用_個人" sheetId="4" r:id="rId5"/>
    <sheet name="アサミTAI貼り付け用_団体" sheetId="6" r:id="rId6"/>
    <sheet name="アサミDAN貼り付け用" sheetId="7" r:id="rId7"/>
  </sheets>
  <definedNames>
    <definedName name="_xlnm.Print_Area" localSheetId="1">出場選手一覧!$A$1:$M$45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26" i="5" l="1"/>
  <c r="B26" i="5"/>
  <c r="D26" i="5"/>
  <c r="F26" i="5"/>
  <c r="G26" i="5"/>
  <c r="H26" i="5"/>
  <c r="I26" i="5"/>
  <c r="K26" i="5"/>
  <c r="L26" i="5"/>
  <c r="N26" i="5"/>
  <c r="O26" i="5"/>
  <c r="Q26" i="5"/>
  <c r="S26" i="5"/>
  <c r="T26" i="5"/>
  <c r="U26" i="5"/>
  <c r="V26" i="5"/>
  <c r="X26" i="5"/>
  <c r="Y26" i="5"/>
  <c r="A27" i="5"/>
  <c r="B27" i="5"/>
  <c r="D27" i="5"/>
  <c r="F27" i="5"/>
  <c r="G27" i="5"/>
  <c r="H27" i="5"/>
  <c r="I27" i="5"/>
  <c r="K27" i="5"/>
  <c r="L27" i="5"/>
  <c r="N27" i="5"/>
  <c r="O27" i="5"/>
  <c r="Q27" i="5"/>
  <c r="S27" i="5"/>
  <c r="T27" i="5"/>
  <c r="U27" i="5"/>
  <c r="V27" i="5"/>
  <c r="X27" i="5"/>
  <c r="Y27" i="5"/>
  <c r="A28" i="5"/>
  <c r="B28" i="5"/>
  <c r="D28" i="5"/>
  <c r="F28" i="5"/>
  <c r="G28" i="5"/>
  <c r="H28" i="5"/>
  <c r="I28" i="5"/>
  <c r="K28" i="5"/>
  <c r="L28" i="5"/>
  <c r="N28" i="5"/>
  <c r="O28" i="5"/>
  <c r="Q28" i="5"/>
  <c r="S28" i="5"/>
  <c r="T28" i="5"/>
  <c r="U28" i="5"/>
  <c r="V28" i="5"/>
  <c r="X28" i="5"/>
  <c r="Y28" i="5"/>
  <c r="A22" i="5"/>
  <c r="B22" i="5"/>
  <c r="D22" i="5"/>
  <c r="F22" i="5"/>
  <c r="G22" i="5"/>
  <c r="H22" i="5"/>
  <c r="I22" i="5"/>
  <c r="K22" i="5"/>
  <c r="L22" i="5"/>
  <c r="N22" i="5"/>
  <c r="O22" i="5"/>
  <c r="Q22" i="5"/>
  <c r="S22" i="5"/>
  <c r="T22" i="5"/>
  <c r="U22" i="5"/>
  <c r="V22" i="5"/>
  <c r="X22" i="5"/>
  <c r="Y22" i="5"/>
  <c r="A23" i="5"/>
  <c r="B23" i="5"/>
  <c r="D23" i="5"/>
  <c r="F23" i="5"/>
  <c r="G23" i="5"/>
  <c r="H23" i="5"/>
  <c r="I23" i="5"/>
  <c r="K23" i="5"/>
  <c r="L23" i="5"/>
  <c r="N23" i="5"/>
  <c r="O23" i="5"/>
  <c r="Q23" i="5"/>
  <c r="S23" i="5"/>
  <c r="T23" i="5"/>
  <c r="U23" i="5"/>
  <c r="V23" i="5"/>
  <c r="X23" i="5"/>
  <c r="Y23" i="5"/>
  <c r="A24" i="5"/>
  <c r="B24" i="5"/>
  <c r="D24" i="5"/>
  <c r="F24" i="5"/>
  <c r="G24" i="5"/>
  <c r="H24" i="5"/>
  <c r="I24" i="5"/>
  <c r="K24" i="5"/>
  <c r="L24" i="5"/>
  <c r="N24" i="5"/>
  <c r="O24" i="5"/>
  <c r="Q24" i="5"/>
  <c r="S24" i="5"/>
  <c r="T24" i="5"/>
  <c r="U24" i="5"/>
  <c r="V24" i="5"/>
  <c r="X24" i="5"/>
  <c r="Y24" i="5"/>
  <c r="A21" i="5"/>
  <c r="B21" i="5"/>
  <c r="D21" i="5"/>
  <c r="F21" i="5"/>
  <c r="G21" i="5"/>
  <c r="H21" i="5"/>
  <c r="I21" i="5"/>
  <c r="K21" i="5"/>
  <c r="L21" i="5"/>
  <c r="N21" i="5"/>
  <c r="O21" i="5"/>
  <c r="Q21" i="5"/>
  <c r="S21" i="5"/>
  <c r="T21" i="5"/>
  <c r="U21" i="5"/>
  <c r="V21" i="5"/>
  <c r="X21" i="5"/>
  <c r="Y21" i="5"/>
  <c r="A19" i="5"/>
  <c r="B19" i="5"/>
  <c r="D19" i="5"/>
  <c r="F19" i="5"/>
  <c r="G19" i="5"/>
  <c r="H19" i="5"/>
  <c r="I19" i="5"/>
  <c r="K19" i="5"/>
  <c r="L19" i="5"/>
  <c r="N19" i="5"/>
  <c r="O19" i="5"/>
  <c r="Q19" i="5"/>
  <c r="S19" i="5"/>
  <c r="T19" i="5"/>
  <c r="U19" i="5"/>
  <c r="V19" i="5"/>
  <c r="X19" i="5"/>
  <c r="Y19" i="5"/>
  <c r="A20" i="5"/>
  <c r="B20" i="5"/>
  <c r="D20" i="5"/>
  <c r="F20" i="5"/>
  <c r="G20" i="5"/>
  <c r="H20" i="5"/>
  <c r="I20" i="5"/>
  <c r="K20" i="5"/>
  <c r="L20" i="5"/>
  <c r="N20" i="5"/>
  <c r="O20" i="5"/>
  <c r="Q20" i="5"/>
  <c r="S20" i="5"/>
  <c r="T20" i="5"/>
  <c r="U20" i="5"/>
  <c r="V20" i="5"/>
  <c r="X20" i="5"/>
  <c r="Y20" i="5"/>
  <c r="A15" i="5"/>
  <c r="B15" i="5"/>
  <c r="D15" i="5"/>
  <c r="F15" i="5"/>
  <c r="G15" i="5"/>
  <c r="H15" i="5"/>
  <c r="I15" i="5"/>
  <c r="K15" i="5"/>
  <c r="L15" i="5"/>
  <c r="N15" i="5"/>
  <c r="O15" i="5"/>
  <c r="Q15" i="5"/>
  <c r="S15" i="5"/>
  <c r="T15" i="5"/>
  <c r="U15" i="5"/>
  <c r="V15" i="5"/>
  <c r="X15" i="5"/>
  <c r="Y15" i="5"/>
  <c r="D47" i="3"/>
  <c r="D48" i="3"/>
  <c r="D45" i="3"/>
  <c r="D43" i="3"/>
  <c r="D37" i="3"/>
  <c r="D22" i="3"/>
  <c r="D23" i="3"/>
  <c r="D21" i="3"/>
  <c r="D20" i="3"/>
  <c r="D19" i="3"/>
  <c r="D17" i="3"/>
  <c r="A9" i="5"/>
  <c r="D9" i="5"/>
  <c r="F9" i="5"/>
  <c r="G9" i="5"/>
  <c r="E4" i="1"/>
  <c r="D52" i="3" s="1"/>
  <c r="C152" i="3"/>
  <c r="B152" i="3"/>
  <c r="B154" i="3"/>
  <c r="C154" i="3"/>
  <c r="C141" i="3"/>
  <c r="C140" i="3"/>
  <c r="B140" i="3"/>
  <c r="C126" i="3"/>
  <c r="C125" i="3"/>
  <c r="B125" i="3"/>
  <c r="C123" i="3"/>
  <c r="C122" i="3"/>
  <c r="B122" i="3"/>
  <c r="C98" i="3"/>
  <c r="C100" i="3"/>
  <c r="C99" i="3"/>
  <c r="B99" i="3"/>
  <c r="B98" i="3"/>
  <c r="C75" i="3"/>
  <c r="C74" i="3"/>
  <c r="C72" i="3"/>
  <c r="C71" i="3"/>
  <c r="C23" i="3"/>
  <c r="C22" i="3"/>
  <c r="C21" i="3"/>
  <c r="C24" i="3"/>
  <c r="B22" i="3"/>
  <c r="C48" i="3"/>
  <c r="C47" i="3"/>
  <c r="C45" i="3"/>
  <c r="C43" i="3"/>
  <c r="C20" i="3"/>
  <c r="C19" i="3"/>
  <c r="C17" i="3"/>
  <c r="D10" i="5"/>
  <c r="B74" i="3"/>
  <c r="B71" i="3"/>
  <c r="B47" i="3"/>
  <c r="B19" i="3"/>
  <c r="B20" i="3"/>
  <c r="G32" i="1"/>
  <c r="H45" i="1"/>
  <c r="C143" i="3"/>
  <c r="B143" i="3"/>
  <c r="C116" i="3"/>
  <c r="B116" i="3"/>
  <c r="C91" i="3"/>
  <c r="B91" i="3"/>
  <c r="C65" i="3"/>
  <c r="B65" i="3"/>
  <c r="D39" i="3"/>
  <c r="C39" i="3"/>
  <c r="B39" i="3"/>
  <c r="D13" i="3"/>
  <c r="C13" i="3"/>
  <c r="B13" i="3"/>
  <c r="D12" i="3"/>
  <c r="S3" i="5"/>
  <c r="T3" i="5"/>
  <c r="U3" i="5"/>
  <c r="V3" i="5" s="1"/>
  <c r="X3" i="5"/>
  <c r="Y3" i="5"/>
  <c r="S4" i="5"/>
  <c r="T4" i="5"/>
  <c r="U4" i="5"/>
  <c r="V4" i="5" s="1"/>
  <c r="X4" i="5"/>
  <c r="Y4" i="5"/>
  <c r="S5" i="5"/>
  <c r="T5" i="5"/>
  <c r="U5" i="5"/>
  <c r="V5" i="5" s="1"/>
  <c r="X5" i="5"/>
  <c r="Y5" i="5"/>
  <c r="S6" i="5"/>
  <c r="T6" i="5"/>
  <c r="U6" i="5"/>
  <c r="V6" i="5" s="1"/>
  <c r="X6" i="5"/>
  <c r="Y6" i="5"/>
  <c r="S7" i="5"/>
  <c r="T7" i="5"/>
  <c r="U7" i="5"/>
  <c r="V7" i="5" s="1"/>
  <c r="X7" i="5"/>
  <c r="Y7" i="5"/>
  <c r="S8" i="5"/>
  <c r="T8" i="5"/>
  <c r="U8" i="5"/>
  <c r="V8" i="5" s="1"/>
  <c r="X8" i="5"/>
  <c r="Y8" i="5"/>
  <c r="S9" i="5"/>
  <c r="T9" i="5"/>
  <c r="U9" i="5"/>
  <c r="V9" i="5" s="1"/>
  <c r="X9" i="5"/>
  <c r="Y9" i="5"/>
  <c r="S10" i="5"/>
  <c r="T10" i="5"/>
  <c r="U10" i="5"/>
  <c r="V10" i="5" s="1"/>
  <c r="X10" i="5"/>
  <c r="Y10" i="5"/>
  <c r="S11" i="5"/>
  <c r="T11" i="5"/>
  <c r="U11" i="5"/>
  <c r="V11" i="5" s="1"/>
  <c r="X11" i="5"/>
  <c r="Y11" i="5"/>
  <c r="S12" i="5"/>
  <c r="T12" i="5"/>
  <c r="U12" i="5"/>
  <c r="V12" i="5" s="1"/>
  <c r="X12" i="5"/>
  <c r="Y12" i="5"/>
  <c r="S13" i="5"/>
  <c r="T13" i="5"/>
  <c r="U13" i="5"/>
  <c r="V13" i="5" s="1"/>
  <c r="X13" i="5"/>
  <c r="Y13" i="5"/>
  <c r="S14" i="5"/>
  <c r="T14" i="5"/>
  <c r="U14" i="5"/>
  <c r="V14" i="5" s="1"/>
  <c r="X14" i="5"/>
  <c r="Y14" i="5"/>
  <c r="S16" i="5"/>
  <c r="T16" i="5"/>
  <c r="U16" i="5"/>
  <c r="V16" i="5" s="1"/>
  <c r="X16" i="5"/>
  <c r="Y16" i="5"/>
  <c r="S17" i="5"/>
  <c r="T17" i="5"/>
  <c r="U17" i="5"/>
  <c r="V17" i="5" s="1"/>
  <c r="X17" i="5"/>
  <c r="Y17" i="5"/>
  <c r="S18" i="5"/>
  <c r="T18" i="5"/>
  <c r="U18" i="5"/>
  <c r="V18" i="5" s="1"/>
  <c r="X18" i="5"/>
  <c r="Y18" i="5"/>
  <c r="S25" i="5"/>
  <c r="T25" i="5"/>
  <c r="U25" i="5"/>
  <c r="V25" i="5" s="1"/>
  <c r="X25" i="5"/>
  <c r="Y25" i="5"/>
  <c r="S29" i="5"/>
  <c r="T29" i="5"/>
  <c r="U29" i="5"/>
  <c r="V29" i="5" s="1"/>
  <c r="X29" i="5"/>
  <c r="Y29" i="5"/>
  <c r="S30" i="5"/>
  <c r="T30" i="5"/>
  <c r="U30" i="5"/>
  <c r="V30" i="5" s="1"/>
  <c r="X30" i="5"/>
  <c r="Y30" i="5"/>
  <c r="S31" i="5"/>
  <c r="T31" i="5"/>
  <c r="U31" i="5"/>
  <c r="V31" i="5" s="1"/>
  <c r="X31" i="5"/>
  <c r="Y31" i="5"/>
  <c r="Y2" i="5"/>
  <c r="X2" i="5"/>
  <c r="U2" i="5"/>
  <c r="V2" i="5" s="1"/>
  <c r="T2" i="5"/>
  <c r="S2" i="5"/>
  <c r="N3" i="5"/>
  <c r="O3" i="5"/>
  <c r="Q3" i="5"/>
  <c r="N4" i="5"/>
  <c r="O4" i="5"/>
  <c r="Q4" i="5"/>
  <c r="N5" i="5"/>
  <c r="O5" i="5"/>
  <c r="Q5" i="5"/>
  <c r="N6" i="5"/>
  <c r="O6" i="5"/>
  <c r="Q6" i="5"/>
  <c r="N7" i="5"/>
  <c r="O7" i="5"/>
  <c r="Q7" i="5"/>
  <c r="N8" i="5"/>
  <c r="O8" i="5"/>
  <c r="Q8" i="5"/>
  <c r="N9" i="5"/>
  <c r="O9" i="5"/>
  <c r="Q9" i="5"/>
  <c r="N10" i="5"/>
  <c r="O10" i="5"/>
  <c r="Q10" i="5"/>
  <c r="N11" i="5"/>
  <c r="O11" i="5"/>
  <c r="Q11" i="5"/>
  <c r="N12" i="5"/>
  <c r="O12" i="5"/>
  <c r="Q12" i="5"/>
  <c r="N13" i="5"/>
  <c r="O13" i="5"/>
  <c r="Q13" i="5"/>
  <c r="N14" i="5"/>
  <c r="O14" i="5"/>
  <c r="Q14" i="5"/>
  <c r="N16" i="5"/>
  <c r="O16" i="5"/>
  <c r="Q16" i="5"/>
  <c r="N17" i="5"/>
  <c r="O17" i="5"/>
  <c r="Q17" i="5"/>
  <c r="N18" i="5"/>
  <c r="O18" i="5"/>
  <c r="Q18" i="5"/>
  <c r="N25" i="5"/>
  <c r="O25" i="5"/>
  <c r="Q25" i="5"/>
  <c r="N29" i="5"/>
  <c r="O29" i="5"/>
  <c r="Q29" i="5"/>
  <c r="N30" i="5"/>
  <c r="O30" i="5"/>
  <c r="Q30" i="5"/>
  <c r="N31" i="5"/>
  <c r="O31" i="5"/>
  <c r="Q31" i="5"/>
  <c r="Q2" i="5"/>
  <c r="O2" i="5"/>
  <c r="N2" i="5"/>
  <c r="F3" i="5"/>
  <c r="G3" i="5"/>
  <c r="H3" i="5"/>
  <c r="I3" i="5" s="1"/>
  <c r="K3" i="5"/>
  <c r="L3" i="5"/>
  <c r="F4" i="5"/>
  <c r="G4" i="5"/>
  <c r="H4" i="5"/>
  <c r="I4" i="5" s="1"/>
  <c r="K4" i="5"/>
  <c r="L4" i="5"/>
  <c r="F5" i="5"/>
  <c r="G5" i="5"/>
  <c r="H5" i="5"/>
  <c r="I5" i="5" s="1"/>
  <c r="K5" i="5"/>
  <c r="L5" i="5"/>
  <c r="F6" i="5"/>
  <c r="G6" i="5"/>
  <c r="H6" i="5"/>
  <c r="I6" i="5" s="1"/>
  <c r="K6" i="5"/>
  <c r="L6" i="5"/>
  <c r="F7" i="5"/>
  <c r="G7" i="5"/>
  <c r="H7" i="5"/>
  <c r="I7" i="5" s="1"/>
  <c r="K7" i="5"/>
  <c r="L7" i="5"/>
  <c r="F8" i="5"/>
  <c r="G8" i="5"/>
  <c r="H8" i="5"/>
  <c r="I8" i="5" s="1"/>
  <c r="K8" i="5"/>
  <c r="L8" i="5"/>
  <c r="H9" i="5"/>
  <c r="I9" i="5" s="1"/>
  <c r="K9" i="5"/>
  <c r="L9" i="5"/>
  <c r="F10" i="5"/>
  <c r="G10" i="5"/>
  <c r="H10" i="5"/>
  <c r="I10" i="5" s="1"/>
  <c r="K10" i="5"/>
  <c r="L10" i="5"/>
  <c r="F11" i="5"/>
  <c r="G11" i="5"/>
  <c r="H11" i="5"/>
  <c r="I11" i="5" s="1"/>
  <c r="K11" i="5"/>
  <c r="L11" i="5"/>
  <c r="F12" i="5"/>
  <c r="G12" i="5"/>
  <c r="H12" i="5"/>
  <c r="I12" i="5" s="1"/>
  <c r="K12" i="5"/>
  <c r="L12" i="5"/>
  <c r="F13" i="5"/>
  <c r="G13" i="5"/>
  <c r="H13" i="5"/>
  <c r="I13" i="5" s="1"/>
  <c r="K13" i="5"/>
  <c r="L13" i="5"/>
  <c r="F14" i="5"/>
  <c r="G14" i="5"/>
  <c r="H14" i="5"/>
  <c r="I14" i="5" s="1"/>
  <c r="K14" i="5"/>
  <c r="L14" i="5"/>
  <c r="F16" i="5"/>
  <c r="G16" i="5"/>
  <c r="H16" i="5"/>
  <c r="I16" i="5" s="1"/>
  <c r="K16" i="5"/>
  <c r="L16" i="5"/>
  <c r="F17" i="5"/>
  <c r="G17" i="5"/>
  <c r="H17" i="5"/>
  <c r="I17" i="5" s="1"/>
  <c r="K17" i="5"/>
  <c r="L17" i="5"/>
  <c r="F18" i="5"/>
  <c r="G18" i="5"/>
  <c r="H18" i="5"/>
  <c r="I18" i="5" s="1"/>
  <c r="K18" i="5"/>
  <c r="L18" i="5"/>
  <c r="F25" i="5"/>
  <c r="G25" i="5"/>
  <c r="H25" i="5"/>
  <c r="I25" i="5" s="1"/>
  <c r="K25" i="5"/>
  <c r="L25" i="5"/>
  <c r="F29" i="5"/>
  <c r="G29" i="5"/>
  <c r="H29" i="5"/>
  <c r="I29" i="5" s="1"/>
  <c r="K29" i="5"/>
  <c r="L29" i="5"/>
  <c r="F30" i="5"/>
  <c r="G30" i="5"/>
  <c r="H30" i="5"/>
  <c r="I30" i="5" s="1"/>
  <c r="K30" i="5"/>
  <c r="L30" i="5"/>
  <c r="F31" i="5"/>
  <c r="G31" i="5"/>
  <c r="H31" i="5"/>
  <c r="I31" i="5" s="1"/>
  <c r="K31" i="5"/>
  <c r="L31" i="5"/>
  <c r="L2" i="5"/>
  <c r="K2" i="5"/>
  <c r="H2" i="5"/>
  <c r="I2" i="5" s="1"/>
  <c r="G2" i="5"/>
  <c r="F2" i="5"/>
  <c r="A3" i="5"/>
  <c r="B3" i="5"/>
  <c r="D3" i="5"/>
  <c r="A4" i="5"/>
  <c r="B4" i="5"/>
  <c r="D4" i="5"/>
  <c r="A5" i="5"/>
  <c r="B5" i="5"/>
  <c r="D5" i="5"/>
  <c r="A6" i="5"/>
  <c r="B6" i="5"/>
  <c r="D6" i="5"/>
  <c r="A7" i="5"/>
  <c r="B7" i="5"/>
  <c r="D7" i="5"/>
  <c r="A8" i="5"/>
  <c r="B8" i="5"/>
  <c r="D8" i="5"/>
  <c r="B9" i="5"/>
  <c r="A10" i="5"/>
  <c r="B10" i="5"/>
  <c r="A11" i="5"/>
  <c r="B11" i="5"/>
  <c r="D11" i="5"/>
  <c r="A12" i="5"/>
  <c r="B12" i="5"/>
  <c r="D12" i="5"/>
  <c r="A13" i="5"/>
  <c r="B13" i="5"/>
  <c r="D13" i="5"/>
  <c r="A14" i="5"/>
  <c r="B14" i="5"/>
  <c r="D14" i="5"/>
  <c r="A16" i="5"/>
  <c r="B16" i="5"/>
  <c r="D16" i="5"/>
  <c r="A17" i="5"/>
  <c r="B17" i="5"/>
  <c r="D17" i="5"/>
  <c r="A18" i="5"/>
  <c r="B18" i="5"/>
  <c r="D18" i="5"/>
  <c r="A25" i="5"/>
  <c r="B25" i="5"/>
  <c r="D25" i="5"/>
  <c r="A29" i="5"/>
  <c r="B29" i="5"/>
  <c r="D29" i="5"/>
  <c r="A30" i="5"/>
  <c r="B30" i="5"/>
  <c r="D30" i="5"/>
  <c r="A31" i="5"/>
  <c r="B31" i="5"/>
  <c r="D31" i="5"/>
  <c r="D2" i="5"/>
  <c r="B2" i="5"/>
  <c r="A2" i="5"/>
  <c r="M5" i="1"/>
  <c r="D130" i="3" s="1"/>
  <c r="M6" i="1"/>
  <c r="D131" i="3" s="1"/>
  <c r="M7" i="1"/>
  <c r="D132" i="3" s="1"/>
  <c r="M8" i="1"/>
  <c r="D133" i="3" s="1"/>
  <c r="M9" i="1"/>
  <c r="D134" i="3" s="1"/>
  <c r="M4" i="1"/>
  <c r="K5" i="1"/>
  <c r="D79" i="3" s="1"/>
  <c r="K6" i="1"/>
  <c r="D80" i="3" s="1"/>
  <c r="K7" i="1"/>
  <c r="D81" i="3" s="1"/>
  <c r="K8" i="1"/>
  <c r="D82" i="3" s="1"/>
  <c r="K9" i="1"/>
  <c r="D83" i="3" s="1"/>
  <c r="K4" i="1"/>
  <c r="I5" i="1"/>
  <c r="I6" i="1"/>
  <c r="I7" i="1"/>
  <c r="I8" i="1"/>
  <c r="I9" i="1"/>
  <c r="I4" i="1"/>
  <c r="G5" i="1"/>
  <c r="D104" i="3" s="1"/>
  <c r="G6" i="1"/>
  <c r="D105" i="3" s="1"/>
  <c r="G7" i="1"/>
  <c r="D106" i="3" s="1"/>
  <c r="G8" i="1"/>
  <c r="D107" i="3" s="1"/>
  <c r="G9" i="1"/>
  <c r="D108" i="3" s="1"/>
  <c r="G4" i="1"/>
  <c r="E5" i="1"/>
  <c r="E6" i="1"/>
  <c r="E7" i="1"/>
  <c r="E8" i="1"/>
  <c r="E9" i="1"/>
  <c r="B147" i="3"/>
  <c r="B141" i="3"/>
  <c r="C130" i="3"/>
  <c r="C131" i="3"/>
  <c r="C132" i="3"/>
  <c r="C133" i="3"/>
  <c r="C134" i="3"/>
  <c r="C135" i="3"/>
  <c r="C136" i="3"/>
  <c r="C137" i="3"/>
  <c r="C138" i="3"/>
  <c r="C139" i="3"/>
  <c r="C142" i="3"/>
  <c r="C144" i="3"/>
  <c r="C145" i="3"/>
  <c r="C146" i="3"/>
  <c r="C147" i="3"/>
  <c r="C148" i="3"/>
  <c r="C149" i="3"/>
  <c r="C150" i="3"/>
  <c r="C151" i="3"/>
  <c r="C153" i="3"/>
  <c r="C129" i="3"/>
  <c r="B120" i="3"/>
  <c r="B112" i="3"/>
  <c r="B113" i="3"/>
  <c r="B114" i="3"/>
  <c r="C104" i="3"/>
  <c r="C105" i="3"/>
  <c r="C106" i="3"/>
  <c r="C107" i="3"/>
  <c r="C108" i="3"/>
  <c r="C109" i="3"/>
  <c r="C110" i="3"/>
  <c r="C111" i="3"/>
  <c r="C112" i="3"/>
  <c r="C113" i="3"/>
  <c r="C114" i="3"/>
  <c r="C115" i="3"/>
  <c r="C117" i="3"/>
  <c r="C118" i="3"/>
  <c r="C119" i="3"/>
  <c r="C120" i="3"/>
  <c r="C121" i="3"/>
  <c r="C124" i="3"/>
  <c r="C127" i="3"/>
  <c r="C128" i="3"/>
  <c r="C103" i="3"/>
  <c r="B95" i="3"/>
  <c r="B87" i="3"/>
  <c r="B88" i="3"/>
  <c r="B89" i="3"/>
  <c r="C79" i="3"/>
  <c r="C80" i="3"/>
  <c r="C81" i="3"/>
  <c r="C82" i="3"/>
  <c r="C83" i="3"/>
  <c r="C84" i="3"/>
  <c r="C85" i="3"/>
  <c r="C86" i="3"/>
  <c r="C87" i="3"/>
  <c r="C88" i="3"/>
  <c r="C89" i="3"/>
  <c r="C90" i="3"/>
  <c r="C92" i="3"/>
  <c r="C93" i="3"/>
  <c r="C94" i="3"/>
  <c r="C95" i="3"/>
  <c r="C96" i="3"/>
  <c r="C97" i="3"/>
  <c r="C101" i="3"/>
  <c r="C102" i="3"/>
  <c r="B79" i="3"/>
  <c r="B80" i="3"/>
  <c r="B81" i="3"/>
  <c r="B82" i="3"/>
  <c r="B83" i="3"/>
  <c r="B84" i="3"/>
  <c r="B85" i="3"/>
  <c r="B86" i="3"/>
  <c r="B90" i="3"/>
  <c r="B92" i="3"/>
  <c r="B93" i="3"/>
  <c r="B94" i="3"/>
  <c r="B96" i="3"/>
  <c r="B97" i="3"/>
  <c r="B100" i="3"/>
  <c r="B101" i="3"/>
  <c r="B102" i="3"/>
  <c r="C78" i="3"/>
  <c r="C73" i="3"/>
  <c r="C76" i="3"/>
  <c r="C77" i="3"/>
  <c r="C70" i="3"/>
  <c r="B72" i="3"/>
  <c r="C68" i="3"/>
  <c r="C69" i="3"/>
  <c r="B69" i="3"/>
  <c r="C66" i="3"/>
  <c r="C67" i="3"/>
  <c r="C64" i="3"/>
  <c r="B61" i="3"/>
  <c r="C61" i="3"/>
  <c r="B62" i="3"/>
  <c r="C62" i="3"/>
  <c r="B63" i="3"/>
  <c r="C63" i="3"/>
  <c r="C60" i="3"/>
  <c r="C53" i="3"/>
  <c r="C54" i="3"/>
  <c r="C55" i="3"/>
  <c r="C56" i="3"/>
  <c r="C57" i="3"/>
  <c r="C58" i="3"/>
  <c r="C59" i="3"/>
  <c r="C52" i="3"/>
  <c r="B52" i="3"/>
  <c r="B43" i="3"/>
  <c r="B38" i="3"/>
  <c r="C38" i="3"/>
  <c r="D38" i="3"/>
  <c r="B37" i="3"/>
  <c r="C37" i="3"/>
  <c r="B26" i="3"/>
  <c r="C26" i="3"/>
  <c r="B27" i="3"/>
  <c r="C27" i="3"/>
  <c r="B28" i="3"/>
  <c r="C28" i="3"/>
  <c r="B29" i="3"/>
  <c r="C29" i="3"/>
  <c r="B30" i="3"/>
  <c r="C30" i="3"/>
  <c r="B31" i="3"/>
  <c r="C31" i="3"/>
  <c r="B32" i="3"/>
  <c r="C32" i="3"/>
  <c r="B33" i="3"/>
  <c r="C33" i="3"/>
  <c r="B34" i="3"/>
  <c r="C34" i="3"/>
  <c r="B35" i="3"/>
  <c r="C35" i="3"/>
  <c r="B36" i="3"/>
  <c r="C36" i="3"/>
  <c r="B40" i="3"/>
  <c r="C40" i="3"/>
  <c r="B41" i="3"/>
  <c r="C41" i="3"/>
  <c r="B42" i="3"/>
  <c r="C42" i="3"/>
  <c r="B44" i="3"/>
  <c r="C44" i="3"/>
  <c r="B45" i="3"/>
  <c r="B46" i="3"/>
  <c r="C46" i="3"/>
  <c r="B48" i="3"/>
  <c r="B49" i="3"/>
  <c r="C49" i="3"/>
  <c r="B50" i="3"/>
  <c r="C50" i="3"/>
  <c r="B51" i="3"/>
  <c r="C51" i="3"/>
  <c r="B17" i="3"/>
  <c r="F34" i="1"/>
  <c r="H34" i="1"/>
  <c r="J34" i="1"/>
  <c r="L34" i="1"/>
  <c r="B131" i="3"/>
  <c r="B132" i="3"/>
  <c r="B133" i="3"/>
  <c r="B134" i="3"/>
  <c r="B135" i="3"/>
  <c r="B136" i="3"/>
  <c r="B137" i="3"/>
  <c r="B138" i="3"/>
  <c r="B139" i="3"/>
  <c r="B142" i="3"/>
  <c r="B144" i="3"/>
  <c r="B145" i="3"/>
  <c r="B146" i="3"/>
  <c r="B148" i="3"/>
  <c r="B149" i="3"/>
  <c r="B150" i="3"/>
  <c r="B151" i="3"/>
  <c r="B153" i="3"/>
  <c r="B105" i="3"/>
  <c r="B106" i="3"/>
  <c r="B107" i="3"/>
  <c r="B108" i="3"/>
  <c r="B109" i="3"/>
  <c r="B110" i="3"/>
  <c r="B111" i="3"/>
  <c r="B115" i="3"/>
  <c r="B117" i="3"/>
  <c r="B118" i="3"/>
  <c r="B119" i="3"/>
  <c r="B121" i="3"/>
  <c r="B123" i="3"/>
  <c r="B124" i="3"/>
  <c r="B126" i="3"/>
  <c r="B127" i="3"/>
  <c r="B128" i="3"/>
  <c r="B54" i="3"/>
  <c r="B55" i="3"/>
  <c r="B56" i="3"/>
  <c r="B57" i="3"/>
  <c r="B58" i="3"/>
  <c r="B59" i="3"/>
  <c r="B60" i="3"/>
  <c r="B64" i="3"/>
  <c r="B66" i="3"/>
  <c r="B67" i="3"/>
  <c r="B68" i="3"/>
  <c r="B70" i="3"/>
  <c r="B73" i="3"/>
  <c r="B75" i="3"/>
  <c r="B76" i="3"/>
  <c r="B77" i="3"/>
  <c r="D28" i="3"/>
  <c r="D29" i="3"/>
  <c r="D30" i="3"/>
  <c r="D31" i="3"/>
  <c r="D32" i="3"/>
  <c r="D33" i="3"/>
  <c r="D34" i="3"/>
  <c r="D35" i="3"/>
  <c r="D36" i="3"/>
  <c r="D40" i="3"/>
  <c r="D41" i="3"/>
  <c r="D42" i="3"/>
  <c r="D44" i="3"/>
  <c r="D46" i="3"/>
  <c r="D49" i="3"/>
  <c r="D50" i="3"/>
  <c r="D51" i="3"/>
  <c r="D3" i="3"/>
  <c r="D4" i="3"/>
  <c r="D5" i="3"/>
  <c r="D6" i="3"/>
  <c r="D7" i="3"/>
  <c r="D8" i="3"/>
  <c r="D9" i="3"/>
  <c r="D10" i="3"/>
  <c r="D11" i="3"/>
  <c r="D14" i="3"/>
  <c r="D15" i="3"/>
  <c r="D16" i="3"/>
  <c r="D18" i="3"/>
  <c r="D24" i="3"/>
  <c r="D25" i="3"/>
  <c r="C3" i="3"/>
  <c r="C4" i="3"/>
  <c r="C5" i="3"/>
  <c r="C6" i="3"/>
  <c r="C7" i="3"/>
  <c r="C8" i="3"/>
  <c r="C9" i="3"/>
  <c r="C10" i="3"/>
  <c r="C11" i="3"/>
  <c r="C12" i="3"/>
  <c r="C14" i="3"/>
  <c r="C15" i="3"/>
  <c r="C16" i="3"/>
  <c r="C18" i="3"/>
  <c r="C25" i="3"/>
  <c r="B3" i="3"/>
  <c r="B4" i="3"/>
  <c r="B5" i="3"/>
  <c r="B6" i="3"/>
  <c r="B7" i="3"/>
  <c r="B8" i="3"/>
  <c r="B9" i="3"/>
  <c r="B10" i="3"/>
  <c r="B11" i="3"/>
  <c r="B12" i="3"/>
  <c r="B14" i="3"/>
  <c r="B15" i="3"/>
  <c r="B16" i="3"/>
  <c r="B18" i="3"/>
  <c r="B21" i="3"/>
  <c r="B23" i="3"/>
  <c r="B24" i="3"/>
  <c r="B25" i="3"/>
  <c r="B130" i="3" l="1"/>
  <c r="B104" i="3"/>
  <c r="B53" i="3"/>
  <c r="D27" i="3"/>
  <c r="D26" i="3"/>
  <c r="D2" i="3"/>
  <c r="C2" i="3"/>
  <c r="B2" i="3"/>
  <c r="B129" i="3" l="1"/>
  <c r="B103" i="3"/>
  <c r="B78" i="3"/>
  <c r="D1" i="3"/>
  <c r="C1" i="3"/>
  <c r="B1" i="3"/>
  <c r="A14" i="2" l="1"/>
  <c r="M10" i="1" l="1"/>
  <c r="D135" i="3" s="1"/>
  <c r="M11" i="1"/>
  <c r="D136" i="3" s="1"/>
  <c r="M17" i="1"/>
  <c r="D142" i="3" s="1"/>
  <c r="K10" i="1"/>
  <c r="D84" i="3" s="1"/>
  <c r="K11" i="1"/>
  <c r="D85" i="3" s="1"/>
  <c r="K17" i="1"/>
  <c r="D90" i="3" s="1"/>
  <c r="I10" i="1"/>
  <c r="I11" i="1"/>
  <c r="I17" i="1"/>
  <c r="G10" i="1"/>
  <c r="D109" i="3" s="1"/>
  <c r="G11" i="1"/>
  <c r="D110" i="3" s="1"/>
  <c r="G17" i="1"/>
  <c r="D115" i="3" s="1"/>
  <c r="E10" i="1"/>
  <c r="E11" i="1"/>
  <c r="E17" i="1"/>
  <c r="G12" i="1"/>
  <c r="D111" i="3" s="1"/>
  <c r="E12" i="1"/>
  <c r="I12" i="1"/>
  <c r="M12" i="1"/>
  <c r="D137" i="3" s="1"/>
  <c r="K12" i="1"/>
  <c r="D86" i="3" s="1"/>
  <c r="A15" i="2"/>
  <c r="C12" i="1"/>
  <c r="D103" i="3"/>
  <c r="D59" i="3"/>
  <c r="C8" i="1"/>
  <c r="C11" i="1"/>
  <c r="D54" i="3"/>
  <c r="D78" i="3"/>
  <c r="D55" i="3"/>
  <c r="C7" i="1"/>
  <c r="D58" i="3"/>
  <c r="D129" i="3"/>
  <c r="C5" i="1"/>
  <c r="C9" i="1"/>
  <c r="D56" i="3"/>
  <c r="C4" i="1"/>
  <c r="C6" i="1"/>
  <c r="C10" i="1"/>
  <c r="D53" i="3"/>
  <c r="D57" i="3"/>
  <c r="L45" i="1"/>
  <c r="J45" i="1"/>
  <c r="F45" i="1"/>
  <c r="D45" i="1"/>
  <c r="B45" i="1"/>
  <c r="M16" i="1" l="1"/>
  <c r="D141" i="3" s="1"/>
  <c r="C14" i="1"/>
  <c r="I14" i="1"/>
  <c r="D60" i="3"/>
  <c r="M14" i="1"/>
  <c r="D139" i="3" s="1"/>
  <c r="K15" i="1"/>
  <c r="D89" i="3" s="1"/>
  <c r="G15" i="1"/>
  <c r="M15" i="1"/>
  <c r="D140" i="3" s="1"/>
  <c r="E15" i="1"/>
  <c r="D63" i="3" s="1"/>
  <c r="I15" i="1"/>
  <c r="I13" i="1"/>
  <c r="G13" i="1"/>
  <c r="D112" i="3" s="1"/>
  <c r="E13" i="1"/>
  <c r="K13" i="1"/>
  <c r="D87" i="3" s="1"/>
  <c r="K14" i="1"/>
  <c r="D88" i="3" s="1"/>
  <c r="G14" i="1"/>
  <c r="D113" i="3" s="1"/>
  <c r="E14" i="1"/>
  <c r="D62" i="3" s="1"/>
  <c r="M13" i="1"/>
  <c r="D138" i="3" s="1"/>
  <c r="D114" i="3"/>
  <c r="C13" i="1"/>
  <c r="C17" i="1"/>
  <c r="K23" i="1" l="1"/>
  <c r="C30" i="1"/>
  <c r="M31" i="1"/>
  <c r="D153" i="3" s="1"/>
  <c r="K31" i="1"/>
  <c r="D101" i="3" s="1"/>
  <c r="I31" i="1"/>
  <c r="G31" i="1"/>
  <c r="D127" i="3" s="1"/>
  <c r="E31" i="1"/>
  <c r="C31" i="1"/>
  <c r="M28" i="1"/>
  <c r="D151" i="3" s="1"/>
  <c r="K28" i="1"/>
  <c r="D99" i="3" s="1"/>
  <c r="I28" i="1"/>
  <c r="G28" i="1"/>
  <c r="D125" i="3" s="1"/>
  <c r="E28" i="1"/>
  <c r="D74" i="3" s="1"/>
  <c r="C28" i="1"/>
  <c r="C18" i="1"/>
  <c r="E18" i="1"/>
  <c r="D65" i="3" s="1"/>
  <c r="G18" i="1"/>
  <c r="D116" i="3" s="1"/>
  <c r="I18" i="1"/>
  <c r="K18" i="1"/>
  <c r="D91" i="3" s="1"/>
  <c r="M18" i="1"/>
  <c r="D143" i="3" s="1"/>
  <c r="M19" i="1"/>
  <c r="D144" i="3" s="1"/>
  <c r="M20" i="1"/>
  <c r="D145" i="3" s="1"/>
  <c r="M21" i="1"/>
  <c r="D146" i="3" s="1"/>
  <c r="M22" i="1"/>
  <c r="D147" i="3" s="1"/>
  <c r="M32" i="1"/>
  <c r="D154" i="3" s="1"/>
  <c r="K19" i="1"/>
  <c r="D92" i="3" s="1"/>
  <c r="K20" i="1"/>
  <c r="D93" i="3" s="1"/>
  <c r="K21" i="1"/>
  <c r="D94" i="3" s="1"/>
  <c r="K22" i="1"/>
  <c r="D95" i="3" s="1"/>
  <c r="K32" i="1"/>
  <c r="D102" i="3" s="1"/>
  <c r="I19" i="1"/>
  <c r="I20" i="1"/>
  <c r="I21" i="1"/>
  <c r="I22" i="1"/>
  <c r="I32" i="1"/>
  <c r="I33" i="1"/>
  <c r="G19" i="1"/>
  <c r="D117" i="3" s="1"/>
  <c r="G20" i="1"/>
  <c r="D118" i="3" s="1"/>
  <c r="G21" i="1"/>
  <c r="D119" i="3" s="1"/>
  <c r="G22" i="1"/>
  <c r="D120" i="3" s="1"/>
  <c r="D128" i="3"/>
  <c r="E19" i="1"/>
  <c r="E20" i="1"/>
  <c r="E21" i="1"/>
  <c r="E22" i="1"/>
  <c r="D69" i="3" s="1"/>
  <c r="E32" i="1"/>
  <c r="C32" i="1"/>
  <c r="C21" i="1"/>
  <c r="C22" i="1"/>
  <c r="C19" i="1"/>
  <c r="C20" i="1"/>
  <c r="G26" i="1"/>
  <c r="D123" i="3" s="1"/>
  <c r="E26" i="1"/>
  <c r="C24" i="1"/>
  <c r="E24" i="1"/>
  <c r="D71" i="3" s="1"/>
  <c r="G24" i="1"/>
  <c r="I24" i="1"/>
  <c r="K24" i="1"/>
  <c r="M24" i="1"/>
  <c r="M29" i="1"/>
  <c r="D152" i="3" s="1"/>
  <c r="K29" i="1"/>
  <c r="D100" i="3" s="1"/>
  <c r="I29" i="1"/>
  <c r="G29" i="1"/>
  <c r="D126" i="3" s="1"/>
  <c r="E29" i="1"/>
  <c r="C29" i="1"/>
  <c r="D61" i="3"/>
  <c r="E27" i="1"/>
  <c r="D73" i="3" s="1"/>
  <c r="M27" i="1"/>
  <c r="D150" i="3" s="1"/>
  <c r="I27" i="1"/>
  <c r="G27" i="1"/>
  <c r="D124" i="3" s="1"/>
  <c r="K27" i="1"/>
  <c r="D98" i="3" s="1"/>
  <c r="G25" i="1"/>
  <c r="D122" i="3" s="1"/>
  <c r="E25" i="1"/>
  <c r="K25" i="1"/>
  <c r="D97" i="3" s="1"/>
  <c r="D148" i="3"/>
  <c r="I25" i="1"/>
  <c r="D121" i="3"/>
  <c r="M25" i="1"/>
  <c r="D149" i="3" s="1"/>
  <c r="D96" i="3"/>
  <c r="D70" i="3"/>
  <c r="D77" i="3"/>
  <c r="D75" i="3"/>
  <c r="D67" i="3"/>
  <c r="D66" i="3"/>
  <c r="D76" i="3"/>
  <c r="D68" i="3"/>
  <c r="C27" i="1"/>
  <c r="D64" i="3"/>
  <c r="D72" i="3" l="1"/>
  <c r="E34" i="1"/>
  <c r="I34" i="1"/>
  <c r="K34" i="1"/>
  <c r="G34" i="1"/>
  <c r="M34" i="1"/>
  <c r="C34" i="1"/>
</calcChain>
</file>

<file path=xl/sharedStrings.xml><?xml version="1.0" encoding="utf-8"?>
<sst xmlns="http://schemas.openxmlformats.org/spreadsheetml/2006/main" count="1009" uniqueCount="208">
  <si>
    <t>ブロック</t>
    <phoneticPr fontId="1"/>
  </si>
  <si>
    <t>横浜</t>
    <rPh sb="0" eb="2">
      <t>ヨコハマ</t>
    </rPh>
    <phoneticPr fontId="1"/>
  </si>
  <si>
    <t>男子団体</t>
    <rPh sb="0" eb="2">
      <t>ダンシ</t>
    </rPh>
    <rPh sb="2" eb="4">
      <t>ダンタイ</t>
    </rPh>
    <phoneticPr fontId="1"/>
  </si>
  <si>
    <t>男子ｼﾝｸﾞﾙｽ</t>
    <rPh sb="0" eb="2">
      <t>ダンシ</t>
    </rPh>
    <phoneticPr fontId="1"/>
  </si>
  <si>
    <t>女子団体</t>
    <rPh sb="0" eb="2">
      <t>ジョシ</t>
    </rPh>
    <rPh sb="2" eb="4">
      <t>ダンタイ</t>
    </rPh>
    <phoneticPr fontId="1"/>
  </si>
  <si>
    <t>女子ｼﾝｸﾞﾙｽ</t>
    <rPh sb="0" eb="2">
      <t>ジョシ</t>
    </rPh>
    <phoneticPr fontId="1"/>
  </si>
  <si>
    <t>女子ﾀﾞﾌﾞﾙｽ</t>
    <rPh sb="0" eb="2">
      <t>ジョシ</t>
    </rPh>
    <phoneticPr fontId="1"/>
  </si>
  <si>
    <t>男子ﾀﾞﾌﾞﾙｽ</t>
    <rPh sb="0" eb="2">
      <t>ダンシ</t>
    </rPh>
    <phoneticPr fontId="1"/>
  </si>
  <si>
    <t>川崎</t>
    <rPh sb="0" eb="2">
      <t>カワサキ</t>
    </rPh>
    <phoneticPr fontId="1"/>
  </si>
  <si>
    <t>相模原</t>
    <rPh sb="0" eb="3">
      <t>サガミハラ</t>
    </rPh>
    <phoneticPr fontId="1"/>
  </si>
  <si>
    <t>横須賀</t>
    <rPh sb="0" eb="3">
      <t>ヨコスカ</t>
    </rPh>
    <phoneticPr fontId="1"/>
  </si>
  <si>
    <t>湘南</t>
    <rPh sb="0" eb="2">
      <t>ショウナン</t>
    </rPh>
    <phoneticPr fontId="1"/>
  </si>
  <si>
    <t>中</t>
    <rPh sb="0" eb="1">
      <t>ナカ</t>
    </rPh>
    <phoneticPr fontId="1"/>
  </si>
  <si>
    <t>県央</t>
    <rPh sb="0" eb="2">
      <t>ケンオウ</t>
    </rPh>
    <phoneticPr fontId="1"/>
  </si>
  <si>
    <t>県西</t>
    <rPh sb="0" eb="1">
      <t>ケン</t>
    </rPh>
    <rPh sb="1" eb="2">
      <t>ニシ</t>
    </rPh>
    <phoneticPr fontId="1"/>
  </si>
  <si>
    <t>出場校数及び出場者数　ブロック代表制</t>
    <rPh sb="0" eb="2">
      <t>シュツジョウ</t>
    </rPh>
    <rPh sb="2" eb="3">
      <t>コウ</t>
    </rPh>
    <rPh sb="3" eb="4">
      <t>スウ</t>
    </rPh>
    <rPh sb="4" eb="5">
      <t>オヨ</t>
    </rPh>
    <rPh sb="6" eb="8">
      <t>シュツジョウ</t>
    </rPh>
    <rPh sb="8" eb="9">
      <t>シャ</t>
    </rPh>
    <rPh sb="9" eb="10">
      <t>スウ</t>
    </rPh>
    <rPh sb="15" eb="18">
      <t>ダイヒョウセイ</t>
    </rPh>
    <phoneticPr fontId="1"/>
  </si>
  <si>
    <t>県西</t>
    <rPh sb="0" eb="2">
      <t>ケンセイ</t>
    </rPh>
    <phoneticPr fontId="1"/>
  </si>
  <si>
    <t>合計</t>
    <rPh sb="0" eb="2">
      <t>ゴウケイ</t>
    </rPh>
    <phoneticPr fontId="1"/>
  </si>
  <si>
    <t>男子シングルス</t>
    <rPh sb="0" eb="2">
      <t>ダンシ</t>
    </rPh>
    <phoneticPr fontId="1"/>
  </si>
  <si>
    <t>姓</t>
    <rPh sb="0" eb="1">
      <t>セイ</t>
    </rPh>
    <phoneticPr fontId="1"/>
  </si>
  <si>
    <t>名</t>
    <rPh sb="0" eb="1">
      <t>メイ</t>
    </rPh>
    <phoneticPr fontId="1"/>
  </si>
  <si>
    <t>男子ダブルス</t>
    <rPh sb="0" eb="2">
      <t>ダンシ</t>
    </rPh>
    <phoneticPr fontId="1"/>
  </si>
  <si>
    <t>女子シングルス</t>
    <rPh sb="0" eb="2">
      <t>ジョシ</t>
    </rPh>
    <phoneticPr fontId="1"/>
  </si>
  <si>
    <t>女子ダブルス</t>
    <rPh sb="0" eb="2">
      <t>ジョシ</t>
    </rPh>
    <phoneticPr fontId="1"/>
  </si>
  <si>
    <t>学校名</t>
    <rPh sb="0" eb="2">
      <t>ガッコウ</t>
    </rPh>
    <rPh sb="2" eb="3">
      <t>メイ</t>
    </rPh>
    <phoneticPr fontId="1"/>
  </si>
  <si>
    <t>学校名</t>
    <rPh sb="0" eb="3">
      <t>ガッコウメイ</t>
    </rPh>
    <phoneticPr fontId="1"/>
  </si>
  <si>
    <t>順位</t>
    <rPh sb="0" eb="2">
      <t>ジュンイ</t>
    </rPh>
    <phoneticPr fontId="1"/>
  </si>
  <si>
    <t>ブロック</t>
    <phoneticPr fontId="1"/>
  </si>
  <si>
    <t>男子
団体</t>
    <rPh sb="0" eb="2">
      <t>ダンシ</t>
    </rPh>
    <rPh sb="3" eb="5">
      <t>ダンタイ</t>
    </rPh>
    <phoneticPr fontId="1"/>
  </si>
  <si>
    <t>女子
団体</t>
    <rPh sb="0" eb="2">
      <t>ジョシ</t>
    </rPh>
    <rPh sb="3" eb="5">
      <t>ダンタイ</t>
    </rPh>
    <phoneticPr fontId="1"/>
  </si>
  <si>
    <t>男子Ｓ</t>
    <rPh sb="0" eb="2">
      <t>ダンシ</t>
    </rPh>
    <phoneticPr fontId="1"/>
  </si>
  <si>
    <t>女子Ｓ</t>
    <rPh sb="0" eb="2">
      <t>ジョシ</t>
    </rPh>
    <phoneticPr fontId="1"/>
  </si>
  <si>
    <t>男子Ｄ</t>
    <rPh sb="0" eb="2">
      <t>ダンシ</t>
    </rPh>
    <phoneticPr fontId="1"/>
  </si>
  <si>
    <t>女子Ｄ</t>
    <rPh sb="0" eb="2">
      <t>ジョシ</t>
    </rPh>
    <phoneticPr fontId="1"/>
  </si>
  <si>
    <t>県西</t>
    <rPh sb="0" eb="2">
      <t>ケンセイ</t>
    </rPh>
    <phoneticPr fontId="1"/>
  </si>
  <si>
    <t>新人戦優勝</t>
    <rPh sb="0" eb="3">
      <t>シンジンセン</t>
    </rPh>
    <rPh sb="3" eb="5">
      <t>ユウショウ</t>
    </rPh>
    <phoneticPr fontId="1"/>
  </si>
  <si>
    <t>開催地</t>
    <rPh sb="0" eb="2">
      <t>カイサイ</t>
    </rPh>
    <rPh sb="2" eb="3">
      <t>チ</t>
    </rPh>
    <phoneticPr fontId="1"/>
  </si>
  <si>
    <t>川崎</t>
    <rPh sb="0" eb="2">
      <t>カワサキ</t>
    </rPh>
    <phoneticPr fontId="1"/>
  </si>
  <si>
    <t>湘南</t>
    <rPh sb="0" eb="2">
      <t>ショウナン</t>
    </rPh>
    <phoneticPr fontId="1"/>
  </si>
  <si>
    <t>ふりがな</t>
    <phoneticPr fontId="1"/>
  </si>
  <si>
    <t>学年</t>
    <rPh sb="0" eb="2">
      <t>ガクネン</t>
    </rPh>
    <phoneticPr fontId="1"/>
  </si>
  <si>
    <t>自治体</t>
    <rPh sb="0" eb="3">
      <t>ジチタイ</t>
    </rPh>
    <phoneticPr fontId="1"/>
  </si>
  <si>
    <t>-1</t>
  </si>
  <si>
    <t>MS</t>
    <phoneticPr fontId="1"/>
  </si>
  <si>
    <t>MD</t>
    <phoneticPr fontId="1"/>
  </si>
  <si>
    <t>とがわ　たくむ</t>
  </si>
  <si>
    <t>もり　ゆうた</t>
  </si>
  <si>
    <t>まんの　ひなた</t>
  </si>
  <si>
    <t>ふじさき　ひな</t>
  </si>
  <si>
    <t>やすだ　としや</t>
  </si>
  <si>
    <t>きたむら　そら</t>
  </si>
  <si>
    <t>てのくち　はるか</t>
  </si>
  <si>
    <t>まつなが　みよ</t>
  </si>
  <si>
    <t>うえむら　ゆうと</t>
  </si>
  <si>
    <t>こにし　そうた</t>
  </si>
  <si>
    <t>なかの　みずず</t>
  </si>
  <si>
    <t>いざわ　りおん</t>
  </si>
  <si>
    <t>ごみ　はると</t>
  </si>
  <si>
    <t>さとう　かい</t>
  </si>
  <si>
    <t>すずき　なな</t>
  </si>
  <si>
    <t>ながしま　このん</t>
  </si>
  <si>
    <t>てらど　はやと</t>
  </si>
  <si>
    <t>うえはら　ひびき</t>
  </si>
  <si>
    <t>こがねい　あろは</t>
  </si>
  <si>
    <t>つざき　ほの</t>
  </si>
  <si>
    <t>たじま　きょうたろう</t>
  </si>
  <si>
    <t>ひろべ　そうだい</t>
  </si>
  <si>
    <t>しなだ　さな</t>
  </si>
  <si>
    <t>ほし　ふうか</t>
  </si>
  <si>
    <t>こはら　ちひろ</t>
  </si>
  <si>
    <t>みのわ　ゆうご</t>
  </si>
  <si>
    <t>のむら　れな</t>
  </si>
  <si>
    <t>かいた　るか</t>
  </si>
  <si>
    <t>とくやま　あやと</t>
  </si>
  <si>
    <t>まつもと　たくみ</t>
  </si>
  <si>
    <t>いがらし　はな</t>
  </si>
  <si>
    <t>やまだ　なつき</t>
  </si>
  <si>
    <t>せきど　こうのすけ</t>
  </si>
  <si>
    <t>たかの　ひいろ</t>
  </si>
  <si>
    <t>ふくはら　れいか</t>
  </si>
  <si>
    <t>あがりえ　すずな</t>
  </si>
  <si>
    <t>くげ　ひろむ</t>
  </si>
  <si>
    <t>たはら　まさと</t>
  </si>
  <si>
    <t>えとう　すみか</t>
  </si>
  <si>
    <t>やぎ　れいな</t>
  </si>
  <si>
    <t>おおにし　つきか</t>
  </si>
  <si>
    <t>まつなが　きよ</t>
  </si>
  <si>
    <t>くりもと　つぐの</t>
  </si>
  <si>
    <t>たけうち　めな</t>
  </si>
  <si>
    <t>すずき　てっぺい</t>
  </si>
  <si>
    <t>ふじまき　しょう</t>
  </si>
  <si>
    <t>よこた　ゆい</t>
  </si>
  <si>
    <t>えもと　かのん</t>
  </si>
  <si>
    <t>けらはー　きあん</t>
  </si>
  <si>
    <t>いわもと　たかゆき</t>
  </si>
  <si>
    <t>おおたけ　ゆにか</t>
  </si>
  <si>
    <t>たかだ　ななみ</t>
  </si>
  <si>
    <t>はたなか　ゆうき</t>
  </si>
  <si>
    <t>まつもと　さくたろう</t>
  </si>
  <si>
    <t>わたぬき　みずか</t>
  </si>
  <si>
    <t>わたぬき　かなみ</t>
  </si>
  <si>
    <t>はら　ひなこ</t>
  </si>
  <si>
    <t>むらた　ななみ</t>
  </si>
  <si>
    <t>いしばし りょうた</t>
  </si>
  <si>
    <t>しまなが もとあき</t>
  </si>
  <si>
    <t>たかせ あすか</t>
  </si>
  <si>
    <t>みや あずさ</t>
  </si>
  <si>
    <t>あいはら だいき</t>
  </si>
  <si>
    <t>いしかわ あおい</t>
  </si>
  <si>
    <t>いしづか あずさ</t>
  </si>
  <si>
    <t>こあみ ちひろ</t>
  </si>
  <si>
    <t>どうげ くるむ</t>
  </si>
  <si>
    <t>せきね ゆうき</t>
  </si>
  <si>
    <t>たけした みさ</t>
  </si>
  <si>
    <t>さいとう あき</t>
  </si>
  <si>
    <t>藤沢市立第一中学校</t>
  </si>
  <si>
    <t>藤沢市立湘南台中学校</t>
  </si>
  <si>
    <t>藤沢市立高倉中学校</t>
  </si>
  <si>
    <t>藤沢市立湘洋中学校</t>
  </si>
  <si>
    <t>すぎやま　しゅん</t>
  </si>
  <si>
    <t>しいな　こたろう</t>
  </si>
  <si>
    <t>とくら　えみか</t>
  </si>
  <si>
    <t>いいじま　まき</t>
  </si>
  <si>
    <t>しまおか　なおき</t>
  </si>
  <si>
    <t>あらせ　たかと</t>
  </si>
  <si>
    <t>なかむら　おとね</t>
  </si>
  <si>
    <t>あきやま　のの</t>
  </si>
  <si>
    <t>さとう　さくや</t>
  </si>
  <si>
    <t>しむら　りお</t>
  </si>
  <si>
    <t>さとう　おとは</t>
  </si>
  <si>
    <t>かい　こころ</t>
  </si>
  <si>
    <t>うえの　ひろみち</t>
  </si>
  <si>
    <t>たにぐち　りょう</t>
  </si>
  <si>
    <t>ながい　さわみ</t>
  </si>
  <si>
    <t>むらせ　あおい</t>
  </si>
  <si>
    <t>やまさき　ゆう</t>
  </si>
  <si>
    <t>きのした　ひとし</t>
  </si>
  <si>
    <t>おの　まいあ</t>
  </si>
  <si>
    <t>きむら　ゆりこ</t>
  </si>
  <si>
    <t>たかはし　ううと</t>
  </si>
  <si>
    <t>はらだ　かいと</t>
  </si>
  <si>
    <t>さとう　ねい</t>
  </si>
  <si>
    <t>あかさか　みや</t>
  </si>
  <si>
    <t>かとう　りゅうせい</t>
  </si>
  <si>
    <t>きみしま　たつや</t>
  </si>
  <si>
    <t>つる　ななみ</t>
  </si>
  <si>
    <t>ふじもと　はるな</t>
  </si>
  <si>
    <t>あらい　ひなた</t>
  </si>
  <si>
    <t>なかい　ゆいと</t>
  </si>
  <si>
    <t>なかじま　れいか</t>
  </si>
  <si>
    <t>あきた　ももか</t>
  </si>
  <si>
    <t>ひもと　まもる</t>
  </si>
  <si>
    <t>よしわら　たくま</t>
  </si>
  <si>
    <t>横浜市立金沢中学校</t>
  </si>
  <si>
    <t>川崎市立平中学校</t>
  </si>
  <si>
    <t>横浜市立あざみ野中学校</t>
  </si>
  <si>
    <t>横浜市立南瀬谷中学校</t>
  </si>
  <si>
    <t>横浜市立もえぎ野中学校</t>
  </si>
  <si>
    <t>横浜市立若葉台中学校</t>
  </si>
  <si>
    <t>横浜市立浜中学校</t>
  </si>
  <si>
    <t>横浜市立東山田中学校</t>
  </si>
  <si>
    <t>横浜市立南が丘中学校</t>
  </si>
  <si>
    <t>川崎市立東橘中学校</t>
  </si>
  <si>
    <t>横須賀市立神明中学校</t>
  </si>
  <si>
    <t>横須賀市立久里浜中学校</t>
  </si>
  <si>
    <t>小田原市立国府津中学校</t>
  </si>
  <si>
    <t>横浜市立豊田中学校</t>
  </si>
  <si>
    <t>川崎市立大師中学校</t>
  </si>
  <si>
    <t>川崎市立金程中学校</t>
  </si>
  <si>
    <t>川崎市立川中島中学校</t>
  </si>
  <si>
    <t>相模原市立上溝中学校</t>
  </si>
  <si>
    <t>相模原市立大野南中学校</t>
  </si>
  <si>
    <t>逗子市立久木中学校</t>
  </si>
  <si>
    <t>藤沢市立六会中学校</t>
  </si>
  <si>
    <t>藤沢市立大庭中学校</t>
  </si>
  <si>
    <t>平塚市立旭陵中学校</t>
  </si>
  <si>
    <t>秦野市立本町中学校</t>
  </si>
  <si>
    <t>海老名市立今泉中学校</t>
  </si>
  <si>
    <t>海老名市立柏ヶ谷中学校</t>
  </si>
  <si>
    <t>横浜市立市ヶ尾中学校</t>
  </si>
  <si>
    <t>平塚市立浜岳中学校</t>
  </si>
  <si>
    <t>小田原市立橘中学校</t>
  </si>
  <si>
    <t>横浜市立山内中学校</t>
  </si>
  <si>
    <t>横浜市立新井中学校</t>
  </si>
  <si>
    <t>川崎市立有馬中学校</t>
  </si>
  <si>
    <t>川崎市立野川中学校</t>
  </si>
  <si>
    <t>相模原市立内出中学校</t>
  </si>
  <si>
    <t>横須賀市立不入斗中学校</t>
  </si>
  <si>
    <t>厚木市立荻野中学校</t>
  </si>
  <si>
    <t>WS</t>
    <phoneticPr fontId="1"/>
  </si>
  <si>
    <t>WD</t>
    <phoneticPr fontId="1"/>
  </si>
  <si>
    <t>WT</t>
  </si>
  <si>
    <t>MT</t>
  </si>
  <si>
    <t>団体</t>
    <rPh sb="0" eb="2">
      <t>ダンタイ</t>
    </rPh>
    <phoneticPr fontId="1"/>
  </si>
  <si>
    <t>監督</t>
    <rPh sb="0" eb="2">
      <t>カントク</t>
    </rPh>
    <phoneticPr fontId="1"/>
  </si>
  <si>
    <t>コーチ</t>
    <phoneticPr fontId="1"/>
  </si>
  <si>
    <t>選手</t>
    <rPh sb="0" eb="2">
      <t>センシュ</t>
    </rPh>
    <phoneticPr fontId="1"/>
  </si>
  <si>
    <t>相模原</t>
    <rPh sb="0" eb="3">
      <t>サガミハラ</t>
    </rPh>
    <phoneticPr fontId="1"/>
  </si>
  <si>
    <t>開催地</t>
    <rPh sb="0" eb="3">
      <t>カイサイチ</t>
    </rPh>
    <phoneticPr fontId="1"/>
  </si>
  <si>
    <t>新人戦優勝</t>
    <rPh sb="0" eb="5">
      <t>シンジンセンユウショウ</t>
    </rPh>
    <phoneticPr fontId="1"/>
  </si>
  <si>
    <t>新人戦優勝</t>
    <rPh sb="0" eb="3">
      <t>シンジンセン</t>
    </rPh>
    <rPh sb="3" eb="5">
      <t>ユウショウ</t>
    </rPh>
    <phoneticPr fontId="1"/>
  </si>
  <si>
    <t>開催地・前年度</t>
    <rPh sb="0" eb="2">
      <t>カイサイ</t>
    </rPh>
    <rPh sb="2" eb="3">
      <t>チ</t>
    </rPh>
    <rPh sb="4" eb="7">
      <t>ゼンネンド</t>
    </rPh>
    <phoneticPr fontId="1"/>
  </si>
  <si>
    <t>前年度</t>
    <rPh sb="0" eb="3">
      <t>ゼンネンド</t>
    </rPh>
    <phoneticPr fontId="1"/>
  </si>
  <si>
    <r>
      <rPr>
        <sz val="26"/>
        <color theme="1"/>
        <rFont val="HGS創英角ｺﾞｼｯｸUB"/>
        <family val="3"/>
        <charset val="128"/>
      </rPr>
      <t>出　場　選　手　一　覧</t>
    </r>
    <r>
      <rPr>
        <sz val="18"/>
        <color theme="1"/>
        <rFont val="HGS創英角ｺﾞｼｯｸUB"/>
        <family val="3"/>
        <charset val="128"/>
      </rPr>
      <t>　　　　令和6年度</t>
    </r>
    <rPh sb="15" eb="16">
      <t>レイ</t>
    </rPh>
    <phoneticPr fontId="1"/>
  </si>
  <si>
    <t>令和６年度　県総体　出場選手入力フォーム</t>
    <rPh sb="0" eb="1">
      <t>レイ</t>
    </rPh>
    <rPh sb="1" eb="2">
      <t>ワ</t>
    </rPh>
    <rPh sb="3" eb="5">
      <t>ネンド</t>
    </rPh>
    <rPh sb="4" eb="5">
      <t>ド</t>
    </rPh>
    <rPh sb="6" eb="7">
      <t>ケン</t>
    </rPh>
    <rPh sb="7" eb="9">
      <t>ソウタイ</t>
    </rPh>
    <rPh sb="10" eb="12">
      <t>シュツジョウ</t>
    </rPh>
    <rPh sb="12" eb="14">
      <t>センシュ</t>
    </rPh>
    <rPh sb="14" eb="16">
      <t>ニュウリョク</t>
    </rPh>
    <phoneticPr fontId="1"/>
  </si>
  <si>
    <t>-2</t>
  </si>
  <si>
    <t>-3</t>
  </si>
  <si>
    <t>-4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</si>
</sst>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4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1"/>
      <color theme="1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sz val="14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2"/>
      <charset val="128"/>
      <scheme val="minor"/>
    </font>
    <font>
      <sz val="16"/>
      <color theme="1"/>
      <name val="ＭＳ Ｐゴシック"/>
      <family val="3"/>
      <charset val="128"/>
      <scheme val="minor"/>
    </font>
    <font>
      <sz val="11"/>
      <color theme="1"/>
      <name val="HGP創英ﾌﾟﾚｾﾞﾝｽEB"/>
      <family val="1"/>
      <charset val="128"/>
    </font>
    <font>
      <sz val="15"/>
      <color theme="1"/>
      <name val="HGP創英ﾌﾟﾚｾﾞﾝｽEB"/>
      <family val="1"/>
      <charset val="128"/>
    </font>
    <font>
      <sz val="20"/>
      <color theme="1"/>
      <name val="HGP創英ﾌﾟﾚｾﾞﾝｽEB"/>
      <family val="1"/>
      <charset val="128"/>
    </font>
    <font>
      <sz val="48"/>
      <color theme="1"/>
      <name val="HGP創英ﾌﾟﾚｾﾞﾝｽEB"/>
      <family val="1"/>
      <charset val="128"/>
    </font>
    <font>
      <sz val="26"/>
      <color theme="1"/>
      <name val="ＭＳ 明朝"/>
      <family val="1"/>
      <charset val="128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11"/>
      <name val="ＭＳ 明朝"/>
      <family val="1"/>
      <charset val="128"/>
    </font>
    <font>
      <sz val="11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8"/>
      <color theme="1"/>
      <name val="HGS創英角ｺﾞｼｯｸUB"/>
      <family val="3"/>
      <charset val="128"/>
    </font>
    <font>
      <sz val="26"/>
      <color theme="1"/>
      <name val="HGS創英角ｺﾞｼｯｸUB"/>
      <family val="3"/>
      <charset val="128"/>
    </font>
    <font>
      <sz val="12"/>
      <name val="ＭＳ 明朝"/>
      <charset val="128"/>
    </font>
    <font>
      <sz val="12"/>
      <name val="ＭＳ 明朝"/>
      <family val="1"/>
      <charset val="128"/>
    </font>
    <font>
      <sz val="12"/>
      <name val="ＭＳ Ｐ明朝"/>
      <family val="1"/>
      <charset val="128"/>
    </font>
    <font>
      <sz val="11"/>
      <name val="ＭＳ Ｐ明朝"/>
      <family val="1"/>
      <charset val="128"/>
    </font>
  </fonts>
  <fills count="10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rgb="FFFFFF00"/>
        <bgColor indexed="64"/>
      </patternFill>
    </fill>
  </fills>
  <borders count="137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ouble">
        <color indexed="64"/>
      </right>
      <top/>
      <bottom/>
      <diagonal/>
    </border>
    <border>
      <left style="medium">
        <color indexed="64"/>
      </left>
      <right style="double">
        <color indexed="64"/>
      </right>
      <top/>
      <bottom style="medium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medium">
        <color auto="1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hair">
        <color indexed="64"/>
      </left>
      <right style="thin">
        <color indexed="64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hair">
        <color indexed="64"/>
      </right>
      <top style="thin">
        <color auto="1"/>
      </top>
      <bottom/>
      <diagonal/>
    </border>
    <border>
      <left/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hair">
        <color indexed="64"/>
      </right>
      <top/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/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thin">
        <color auto="1"/>
      </bottom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hair">
        <color indexed="64"/>
      </right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auto="1"/>
      </top>
      <bottom style="medium">
        <color auto="1"/>
      </bottom>
      <diagonal/>
    </border>
    <border>
      <left style="medium">
        <color indexed="64"/>
      </left>
      <right style="hair">
        <color indexed="64"/>
      </right>
      <top/>
      <bottom style="thin">
        <color auto="1"/>
      </bottom>
      <diagonal/>
    </border>
    <border>
      <left/>
      <right style="medium">
        <color indexed="64"/>
      </right>
      <top/>
      <bottom style="thin">
        <color auto="1"/>
      </bottom>
      <diagonal/>
    </border>
    <border diagonalUp="1" diagonalDown="1">
      <left style="medium">
        <color auto="1"/>
      </left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/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medium">
        <color auto="1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/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hair">
        <color indexed="64"/>
      </left>
      <right style="thin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 diagonalUp="1" diagonalDown="1">
      <left style="medium">
        <color auto="1"/>
      </left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double">
        <color indexed="64"/>
      </left>
      <right/>
      <top style="medium">
        <color indexed="64"/>
      </top>
      <bottom style="medium">
        <color indexed="64"/>
      </bottom>
      <diagonal/>
    </border>
    <border>
      <left style="double">
        <color indexed="64"/>
      </left>
      <right/>
      <top style="medium">
        <color indexed="64"/>
      </top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rgb="FF000000"/>
      </right>
      <top style="thin">
        <color auto="1"/>
      </top>
      <bottom style="thin">
        <color indexed="64"/>
      </bottom>
      <diagonal/>
    </border>
    <border>
      <left/>
      <right style="hair">
        <color rgb="FF000000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 diagonalUp="1" diagonalDown="1">
      <left style="medium">
        <color indexed="64"/>
      </left>
      <right style="medium">
        <color indexed="64"/>
      </right>
      <top style="thin">
        <color auto="1"/>
      </top>
      <bottom/>
      <diagonal style="thin">
        <color indexed="64"/>
      </diagonal>
    </border>
    <border diagonalUp="1" diagonalDown="1">
      <left/>
      <right/>
      <top/>
      <bottom style="medium">
        <color indexed="64"/>
      </bottom>
      <diagonal style="thin">
        <color indexed="64"/>
      </diagonal>
    </border>
    <border diagonalUp="1" diagonalDown="1">
      <left/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/>
      <right style="medium">
        <color indexed="64"/>
      </right>
      <top/>
      <bottom style="medium">
        <color indexed="64"/>
      </bottom>
      <diagonal style="thin">
        <color indexed="64"/>
      </diagonal>
    </border>
    <border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/>
    </border>
    <border>
      <left style="hair">
        <color indexed="64"/>
      </left>
      <right/>
      <top style="thin">
        <color auto="1"/>
      </top>
      <bottom/>
      <diagonal/>
    </border>
    <border>
      <left style="hair">
        <color rgb="FF000000"/>
      </left>
      <right/>
      <top style="medium">
        <color indexed="64"/>
      </top>
      <bottom style="thin">
        <color indexed="64"/>
      </bottom>
      <diagonal/>
    </border>
    <border>
      <left style="hair">
        <color rgb="FF000000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thin">
        <color auto="1"/>
      </bottom>
      <diagonal/>
    </border>
    <border>
      <left style="hair">
        <color indexed="64"/>
      </left>
      <right/>
      <top style="thin">
        <color auto="1"/>
      </top>
      <bottom style="thin">
        <color auto="1"/>
      </bottom>
      <diagonal/>
    </border>
    <border>
      <left style="hair">
        <color indexed="64"/>
      </left>
      <right/>
      <top style="medium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auto="1"/>
      </top>
      <bottom style="medium">
        <color auto="1"/>
      </bottom>
      <diagonal/>
    </border>
    <border>
      <left style="hair">
        <color indexed="64"/>
      </left>
      <right/>
      <top/>
      <bottom/>
      <diagonal/>
    </border>
    <border diagonalUp="1" diagonalDown="1">
      <left style="hair">
        <color indexed="64"/>
      </left>
      <right/>
      <top style="thin">
        <color auto="1"/>
      </top>
      <bottom style="medium">
        <color indexed="64"/>
      </bottom>
      <diagonal style="thin">
        <color auto="1"/>
      </diagonal>
    </border>
    <border>
      <left style="hair">
        <color auto="1"/>
      </left>
      <right style="hair">
        <color auto="1"/>
      </right>
      <top style="thin">
        <color auto="1"/>
      </top>
      <bottom/>
      <diagonal/>
    </border>
    <border>
      <left style="hair">
        <color auto="1"/>
      </left>
      <right style="hair">
        <color auto="1"/>
      </right>
      <top style="medium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/>
      <bottom style="thin">
        <color auto="1"/>
      </bottom>
      <diagonal/>
    </border>
    <border>
      <left style="hair">
        <color auto="1"/>
      </left>
      <right style="hair">
        <color auto="1"/>
      </right>
      <top/>
      <bottom/>
      <diagonal/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medium">
        <color indexed="64"/>
      </bottom>
      <diagonal style="thin">
        <color indexed="64"/>
      </diagonal>
    </border>
    <border diagonalUp="1" diagonalDown="1">
      <left/>
      <right style="hair">
        <color indexed="64"/>
      </right>
      <top style="thin">
        <color auto="1"/>
      </top>
      <bottom style="medium">
        <color indexed="64"/>
      </bottom>
      <diagonal style="thin">
        <color auto="1"/>
      </diagonal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 diagonalUp="1" diagonalDown="1">
      <left style="thin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 diagonalUp="1"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Up="1" diagonalDown="1">
      <left style="double">
        <color indexed="64"/>
      </left>
      <right style="thin">
        <color indexed="64"/>
      </right>
      <top/>
      <bottom style="medium">
        <color indexed="64"/>
      </bottom>
      <diagonal style="thin">
        <color indexed="64"/>
      </diagonal>
    </border>
    <border>
      <left style="medium">
        <color auto="1"/>
      </left>
      <right/>
      <top style="thin">
        <color auto="1"/>
      </top>
      <bottom/>
      <diagonal/>
    </border>
    <border diagonalUp="1" diagonalDown="1">
      <left style="medium">
        <color indexed="64"/>
      </left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medium">
        <color auto="1"/>
      </left>
      <right style="hair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indexed="64"/>
      </left>
      <right/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auto="1"/>
      </left>
      <right style="hair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/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 style="hair">
        <color indexed="64"/>
      </left>
      <right style="thin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hair">
        <color indexed="64"/>
      </right>
      <top style="thin">
        <color auto="1"/>
      </top>
      <bottom style="thin">
        <color indexed="64"/>
      </bottom>
      <diagonal style="thin">
        <color auto="1"/>
      </diagonal>
    </border>
    <border diagonalUp="1" diagonalDown="1">
      <left/>
      <right style="medium">
        <color auto="1"/>
      </right>
      <top style="thin">
        <color auto="1"/>
      </top>
      <bottom style="thin">
        <color indexed="64"/>
      </bottom>
      <diagonal style="thin">
        <color auto="1"/>
      </diagonal>
    </border>
    <border>
      <left style="hair">
        <color rgb="FF000000"/>
      </left>
      <right/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20" fillId="0" borderId="0"/>
    <xf numFmtId="0" fontId="21" fillId="0" borderId="0"/>
  </cellStyleXfs>
  <cellXfs count="27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6" xfId="0" applyFont="1" applyBorder="1">
      <alignment vertical="center"/>
    </xf>
    <xf numFmtId="0" fontId="2" fillId="0" borderId="21" xfId="0" applyFont="1" applyBorder="1">
      <alignment vertical="center"/>
    </xf>
    <xf numFmtId="0" fontId="4" fillId="0" borderId="24" xfId="0" applyFont="1" applyBorder="1" applyAlignment="1">
      <alignment horizontal="center" vertical="center" shrinkToFit="1"/>
    </xf>
    <xf numFmtId="0" fontId="2" fillId="0" borderId="25" xfId="0" applyFont="1" applyBorder="1">
      <alignment vertical="center"/>
    </xf>
    <xf numFmtId="0" fontId="2" fillId="0" borderId="28" xfId="0" applyFont="1" applyBorder="1">
      <alignment vertical="center"/>
    </xf>
    <xf numFmtId="0" fontId="3" fillId="0" borderId="0" xfId="0" applyFont="1">
      <alignment vertical="center"/>
    </xf>
    <xf numFmtId="0" fontId="5" fillId="0" borderId="0" xfId="0" applyFont="1">
      <alignment vertical="center"/>
    </xf>
    <xf numFmtId="0" fontId="9" fillId="0" borderId="32" xfId="0" applyFont="1" applyBorder="1" applyAlignment="1">
      <alignment horizontal="center" vertical="center" shrinkToFit="1"/>
    </xf>
    <xf numFmtId="0" fontId="10" fillId="0" borderId="32" xfId="0" applyFont="1" applyBorder="1" applyAlignment="1">
      <alignment vertical="center" shrinkToFit="1"/>
    </xf>
    <xf numFmtId="0" fontId="11" fillId="0" borderId="32" xfId="0" applyFont="1" applyBorder="1" applyAlignment="1">
      <alignment vertical="center" shrinkToFit="1"/>
    </xf>
    <xf numFmtId="0" fontId="10" fillId="0" borderId="32" xfId="0" applyFont="1" applyBorder="1" applyAlignment="1">
      <alignment horizontal="center" vertical="center" shrinkToFit="1"/>
    </xf>
    <xf numFmtId="0" fontId="8" fillId="0" borderId="0" xfId="0" applyFont="1" applyAlignment="1">
      <alignment vertical="center" shrinkToFit="1"/>
    </xf>
    <xf numFmtId="0" fontId="9" fillId="0" borderId="0" xfId="0" applyFont="1" applyAlignment="1">
      <alignment horizontal="center" vertical="center" shrinkToFit="1"/>
    </xf>
    <xf numFmtId="0" fontId="11" fillId="0" borderId="0" xfId="0" applyFont="1" applyAlignment="1">
      <alignment vertical="center" shrinkToFit="1"/>
    </xf>
    <xf numFmtId="0" fontId="8" fillId="0" borderId="32" xfId="0" applyFont="1" applyBorder="1" applyAlignment="1">
      <alignment horizontal="center" vertical="center" wrapText="1" shrinkToFit="1"/>
    </xf>
    <xf numFmtId="0" fontId="8" fillId="0" borderId="0" xfId="0" applyFont="1" applyAlignment="1">
      <alignment horizontal="center" vertical="center" shrinkToFit="1"/>
    </xf>
    <xf numFmtId="0" fontId="13" fillId="0" borderId="0" xfId="0" applyFont="1">
      <alignment vertical="center"/>
    </xf>
    <xf numFmtId="0" fontId="13" fillId="0" borderId="24" xfId="0" applyFont="1" applyBorder="1">
      <alignment vertical="center"/>
    </xf>
    <xf numFmtId="0" fontId="14" fillId="0" borderId="22" xfId="0" applyFont="1" applyBorder="1">
      <alignment vertical="center"/>
    </xf>
    <xf numFmtId="0" fontId="13" fillId="0" borderId="63" xfId="0" applyFont="1" applyBorder="1">
      <alignment vertical="center"/>
    </xf>
    <xf numFmtId="0" fontId="13" fillId="0" borderId="45" xfId="0" applyFont="1" applyBorder="1">
      <alignment vertical="center"/>
    </xf>
    <xf numFmtId="0" fontId="13" fillId="0" borderId="35" xfId="0" applyFont="1" applyBorder="1">
      <alignment vertical="center"/>
    </xf>
    <xf numFmtId="0" fontId="14" fillId="0" borderId="36" xfId="0" applyFont="1" applyBorder="1">
      <alignment vertical="center"/>
    </xf>
    <xf numFmtId="0" fontId="13" fillId="0" borderId="64" xfId="0" applyFont="1" applyBorder="1">
      <alignment vertical="center"/>
    </xf>
    <xf numFmtId="0" fontId="13" fillId="0" borderId="59" xfId="0" applyFont="1" applyBorder="1">
      <alignment vertical="center"/>
    </xf>
    <xf numFmtId="0" fontId="13" fillId="0" borderId="44" xfId="0" applyFont="1" applyBorder="1">
      <alignment vertical="center"/>
    </xf>
    <xf numFmtId="0" fontId="13" fillId="0" borderId="67" xfId="0" applyFont="1" applyBorder="1">
      <alignment vertical="center"/>
    </xf>
    <xf numFmtId="0" fontId="13" fillId="0" borderId="68" xfId="0" applyFont="1" applyBorder="1">
      <alignment vertical="center"/>
    </xf>
    <xf numFmtId="0" fontId="13" fillId="0" borderId="49" xfId="0" applyFont="1" applyBorder="1">
      <alignment vertical="center"/>
    </xf>
    <xf numFmtId="0" fontId="13" fillId="0" borderId="31" xfId="0" applyFont="1" applyBorder="1">
      <alignment vertical="center"/>
    </xf>
    <xf numFmtId="0" fontId="14" fillId="0" borderId="32" xfId="0" applyFont="1" applyBorder="1">
      <alignment vertical="center"/>
    </xf>
    <xf numFmtId="0" fontId="13" fillId="0" borderId="56" xfId="0" applyFont="1" applyBorder="1">
      <alignment vertical="center"/>
    </xf>
    <xf numFmtId="0" fontId="13" fillId="0" borderId="33" xfId="0" applyFont="1" applyBorder="1">
      <alignment vertical="center"/>
    </xf>
    <xf numFmtId="0" fontId="14" fillId="0" borderId="34" xfId="0" applyFont="1" applyBorder="1">
      <alignment vertical="center"/>
    </xf>
    <xf numFmtId="0" fontId="13" fillId="0" borderId="57" xfId="0" applyFont="1" applyBorder="1">
      <alignment vertical="center"/>
    </xf>
    <xf numFmtId="0" fontId="13" fillId="0" borderId="37" xfId="0" applyFont="1" applyBorder="1">
      <alignment vertical="center"/>
    </xf>
    <xf numFmtId="0" fontId="14" fillId="0" borderId="38" xfId="0" applyFont="1" applyBorder="1">
      <alignment vertical="center"/>
    </xf>
    <xf numFmtId="0" fontId="13" fillId="0" borderId="58" xfId="0" applyFont="1" applyBorder="1">
      <alignment vertical="center"/>
    </xf>
    <xf numFmtId="0" fontId="13" fillId="0" borderId="66" xfId="0" applyFont="1" applyBorder="1" applyProtection="1">
      <alignment vertical="center"/>
      <protection locked="0"/>
    </xf>
    <xf numFmtId="0" fontId="13" fillId="0" borderId="62" xfId="0" applyFont="1" applyBorder="1" applyProtection="1">
      <alignment vertical="center"/>
      <protection locked="0"/>
    </xf>
    <xf numFmtId="0" fontId="13" fillId="0" borderId="54" xfId="0" applyFont="1" applyBorder="1" applyProtection="1">
      <alignment vertical="center"/>
      <protection locked="0"/>
    </xf>
    <xf numFmtId="0" fontId="13" fillId="0" borderId="48" xfId="0" applyFont="1" applyBorder="1" applyProtection="1">
      <alignment vertical="center"/>
      <protection locked="0"/>
    </xf>
    <xf numFmtId="0" fontId="13" fillId="0" borderId="75" xfId="0" applyFont="1" applyBorder="1" applyProtection="1">
      <alignment vertical="center"/>
      <protection locked="0"/>
    </xf>
    <xf numFmtId="0" fontId="13" fillId="0" borderId="43" xfId="0" applyFont="1" applyBorder="1" applyProtection="1">
      <alignment vertical="center"/>
      <protection locked="0"/>
    </xf>
    <xf numFmtId="0" fontId="13" fillId="0" borderId="76" xfId="0" applyFont="1" applyBorder="1" applyProtection="1">
      <alignment vertical="center"/>
      <protection locked="0"/>
    </xf>
    <xf numFmtId="0" fontId="13" fillId="0" borderId="55" xfId="0" applyFont="1" applyBorder="1">
      <alignment vertical="center"/>
    </xf>
    <xf numFmtId="0" fontId="13" fillId="0" borderId="84" xfId="0" applyFont="1" applyBorder="1">
      <alignment vertical="center"/>
    </xf>
    <xf numFmtId="0" fontId="14" fillId="0" borderId="85" xfId="0" applyFont="1" applyBorder="1">
      <alignment vertical="center"/>
    </xf>
    <xf numFmtId="0" fontId="13" fillId="0" borderId="86" xfId="0" applyFont="1" applyBorder="1">
      <alignment vertical="center"/>
    </xf>
    <xf numFmtId="0" fontId="13" fillId="0" borderId="66" xfId="0" applyFont="1" applyBorder="1" applyAlignment="1" applyProtection="1">
      <alignment horizontal="left" vertical="center"/>
      <protection locked="0"/>
    </xf>
    <xf numFmtId="0" fontId="13" fillId="0" borderId="65" xfId="0" applyFont="1" applyBorder="1" applyAlignment="1" applyProtection="1">
      <alignment horizontal="left" vertical="center"/>
      <protection locked="0"/>
    </xf>
    <xf numFmtId="0" fontId="13" fillId="0" borderId="77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/>
      <protection locked="0"/>
    </xf>
    <xf numFmtId="0" fontId="13" fillId="0" borderId="60" xfId="0" applyFont="1" applyBorder="1" applyAlignment="1" applyProtection="1">
      <alignment horizontal="left" vertical="center"/>
      <protection locked="0"/>
    </xf>
    <xf numFmtId="0" fontId="13" fillId="0" borderId="52" xfId="0" applyFont="1" applyBorder="1" applyAlignment="1" applyProtection="1">
      <alignment horizontal="left" vertical="center"/>
      <protection locked="0"/>
    </xf>
    <xf numFmtId="0" fontId="13" fillId="0" borderId="45" xfId="0" applyFont="1" applyBorder="1" applyAlignment="1" applyProtection="1">
      <alignment horizontal="left" vertical="center"/>
      <protection locked="0"/>
    </xf>
    <xf numFmtId="0" fontId="13" fillId="0" borderId="69" xfId="0" applyFont="1" applyBorder="1" applyAlignment="1" applyProtection="1">
      <alignment horizontal="left" vertical="center"/>
      <protection locked="0"/>
    </xf>
    <xf numFmtId="0" fontId="13" fillId="0" borderId="41" xfId="0" applyFont="1" applyBorder="1" applyAlignment="1" applyProtection="1">
      <alignment horizontal="left" vertical="center"/>
      <protection locked="0"/>
    </xf>
    <xf numFmtId="0" fontId="13" fillId="0" borderId="70" xfId="0" applyFont="1" applyBorder="1" applyAlignment="1" applyProtection="1">
      <alignment horizontal="left" vertical="center"/>
      <protection locked="0"/>
    </xf>
    <xf numFmtId="0" fontId="13" fillId="0" borderId="61" xfId="0" applyFont="1" applyBorder="1" applyAlignment="1" applyProtection="1">
      <alignment horizontal="left" vertical="center"/>
      <protection locked="0"/>
    </xf>
    <xf numFmtId="0" fontId="13" fillId="0" borderId="53" xfId="0" applyFont="1" applyBorder="1" applyAlignment="1" applyProtection="1">
      <alignment horizontal="left" vertical="center"/>
      <protection locked="0"/>
    </xf>
    <xf numFmtId="0" fontId="13" fillId="0" borderId="46" xfId="0" applyFont="1" applyBorder="1" applyAlignment="1" applyProtection="1">
      <alignment horizontal="left" vertical="center"/>
      <protection locked="0"/>
    </xf>
    <xf numFmtId="0" fontId="13" fillId="0" borderId="71" xfId="0" applyFont="1" applyBorder="1" applyAlignment="1" applyProtection="1">
      <alignment horizontal="left" vertical="center"/>
      <protection locked="0"/>
    </xf>
    <xf numFmtId="0" fontId="13" fillId="0" borderId="42" xfId="0" applyFont="1" applyBorder="1" applyAlignment="1" applyProtection="1">
      <alignment horizontal="left" vertical="center"/>
      <protection locked="0"/>
    </xf>
    <xf numFmtId="0" fontId="13" fillId="0" borderId="72" xfId="0" applyFont="1" applyBorder="1" applyAlignment="1" applyProtection="1">
      <alignment horizontal="left" vertical="center"/>
      <protection locked="0"/>
    </xf>
    <xf numFmtId="0" fontId="13" fillId="0" borderId="81" xfId="0" applyFont="1" applyBorder="1" applyAlignment="1" applyProtection="1">
      <alignment horizontal="left" vertical="center"/>
      <protection locked="0"/>
    </xf>
    <xf numFmtId="0" fontId="13" fillId="0" borderId="82" xfId="0" applyFont="1" applyBorder="1" applyAlignment="1" applyProtection="1">
      <alignment horizontal="left" vertical="center"/>
      <protection locked="0"/>
    </xf>
    <xf numFmtId="0" fontId="13" fillId="0" borderId="79" xfId="0" applyFont="1" applyBorder="1" applyAlignment="1" applyProtection="1">
      <alignment horizontal="left" vertical="center"/>
      <protection locked="0"/>
    </xf>
    <xf numFmtId="0" fontId="13" fillId="0" borderId="78" xfId="0" applyFont="1" applyBorder="1" applyAlignment="1" applyProtection="1">
      <alignment horizontal="left" vertical="center"/>
      <protection locked="0"/>
    </xf>
    <xf numFmtId="0" fontId="13" fillId="0" borderId="62" xfId="0" applyFont="1" applyBorder="1" applyAlignment="1" applyProtection="1">
      <alignment horizontal="left" vertical="center"/>
      <protection locked="0"/>
    </xf>
    <xf numFmtId="0" fontId="13" fillId="0" borderId="54" xfId="0" applyFont="1" applyBorder="1" applyAlignment="1" applyProtection="1">
      <alignment horizontal="left" vertical="center"/>
      <protection locked="0"/>
    </xf>
    <xf numFmtId="0" fontId="13" fillId="0" borderId="48" xfId="0" applyFont="1" applyBorder="1" applyAlignment="1" applyProtection="1">
      <alignment horizontal="left" vertical="center"/>
      <protection locked="0"/>
    </xf>
    <xf numFmtId="0" fontId="13" fillId="0" borderId="75" xfId="0" applyFont="1" applyBorder="1" applyAlignment="1" applyProtection="1">
      <alignment horizontal="left" vertical="center"/>
      <protection locked="0"/>
    </xf>
    <xf numFmtId="0" fontId="13" fillId="0" borderId="43" xfId="0" applyFont="1" applyBorder="1" applyAlignment="1" applyProtection="1">
      <alignment horizontal="left" vertical="center"/>
      <protection locked="0"/>
    </xf>
    <xf numFmtId="0" fontId="13" fillId="0" borderId="76" xfId="0" applyFont="1" applyBorder="1" applyAlignment="1" applyProtection="1">
      <alignment horizontal="left" vertical="center"/>
      <protection locked="0"/>
    </xf>
    <xf numFmtId="0" fontId="13" fillId="0" borderId="59" xfId="0" applyFont="1" applyBorder="1" applyAlignment="1" applyProtection="1">
      <alignment horizontal="left" vertical="center"/>
      <protection locked="0"/>
    </xf>
    <xf numFmtId="0" fontId="13" fillId="0" borderId="51" xfId="0" applyFont="1" applyBorder="1" applyAlignment="1" applyProtection="1">
      <alignment horizontal="left" vertical="center"/>
      <protection locked="0"/>
    </xf>
    <xf numFmtId="0" fontId="13" fillId="0" borderId="44" xfId="0" applyFont="1" applyBorder="1" applyAlignment="1" applyProtection="1">
      <alignment horizontal="left" vertical="center"/>
      <protection locked="0"/>
    </xf>
    <xf numFmtId="0" fontId="15" fillId="0" borderId="63" xfId="0" applyFont="1" applyBorder="1" applyAlignment="1" applyProtection="1">
      <alignment horizontal="left" vertical="center"/>
      <protection locked="0"/>
    </xf>
    <xf numFmtId="0" fontId="15" fillId="0" borderId="60" xfId="0" applyFont="1" applyBorder="1" applyAlignment="1" applyProtection="1">
      <alignment horizontal="left" vertical="center"/>
      <protection locked="0"/>
    </xf>
    <xf numFmtId="0" fontId="15" fillId="0" borderId="52" xfId="0" applyFont="1" applyBorder="1" applyAlignment="1" applyProtection="1">
      <alignment horizontal="left" vertical="center"/>
      <protection locked="0"/>
    </xf>
    <xf numFmtId="0" fontId="15" fillId="0" borderId="45" xfId="0" applyFont="1" applyBorder="1" applyAlignment="1" applyProtection="1">
      <alignment horizontal="left" vertical="center"/>
      <protection locked="0"/>
    </xf>
    <xf numFmtId="0" fontId="15" fillId="0" borderId="69" xfId="0" applyFont="1" applyBorder="1" applyAlignment="1" applyProtection="1">
      <alignment horizontal="left" vertical="center"/>
      <protection locked="0"/>
    </xf>
    <xf numFmtId="0" fontId="15" fillId="0" borderId="41" xfId="0" applyFont="1" applyBorder="1" applyAlignment="1" applyProtection="1">
      <alignment horizontal="left" vertical="center"/>
      <protection locked="0"/>
    </xf>
    <xf numFmtId="0" fontId="15" fillId="0" borderId="54" xfId="0" applyFont="1" applyBorder="1" applyAlignment="1" applyProtection="1">
      <alignment horizontal="left" vertical="center"/>
      <protection locked="0"/>
    </xf>
    <xf numFmtId="0" fontId="15" fillId="0" borderId="70" xfId="0" applyFont="1" applyBorder="1" applyAlignment="1" applyProtection="1">
      <alignment horizontal="left" vertical="center"/>
      <protection locked="0"/>
    </xf>
    <xf numFmtId="0" fontId="13" fillId="0" borderId="64" xfId="0" applyFont="1" applyBorder="1" applyAlignment="1" applyProtection="1">
      <alignment horizontal="left" vertical="center"/>
      <protection locked="0"/>
    </xf>
    <xf numFmtId="0" fontId="13" fillId="0" borderId="67" xfId="0" applyFont="1" applyBorder="1" applyAlignment="1" applyProtection="1">
      <alignment horizontal="left" vertical="center"/>
      <protection locked="0"/>
    </xf>
    <xf numFmtId="0" fontId="13" fillId="0" borderId="40" xfId="0" applyFont="1" applyBorder="1" applyAlignment="1" applyProtection="1">
      <alignment horizontal="left" vertical="center"/>
      <protection locked="0"/>
    </xf>
    <xf numFmtId="0" fontId="13" fillId="0" borderId="68" xfId="0" applyFont="1" applyBorder="1" applyAlignment="1" applyProtection="1">
      <alignment horizontal="left" vertical="center"/>
      <protection locked="0"/>
    </xf>
    <xf numFmtId="0" fontId="13" fillId="0" borderId="63" xfId="0" applyFont="1" applyBorder="1" applyAlignment="1" applyProtection="1">
      <alignment horizontal="left" vertical="center" shrinkToFit="1"/>
      <protection locked="0"/>
    </xf>
    <xf numFmtId="0" fontId="13" fillId="0" borderId="60" xfId="0" applyFont="1" applyBorder="1" applyAlignment="1" applyProtection="1">
      <alignment horizontal="left" vertical="center" shrinkToFit="1"/>
      <protection locked="0"/>
    </xf>
    <xf numFmtId="0" fontId="13" fillId="0" borderId="52" xfId="0" applyFont="1" applyBorder="1" applyAlignment="1" applyProtection="1">
      <alignment horizontal="left" vertical="center" shrinkToFit="1"/>
      <protection locked="0"/>
    </xf>
    <xf numFmtId="0" fontId="13" fillId="0" borderId="45" xfId="0" applyFont="1" applyBorder="1" applyAlignment="1" applyProtection="1">
      <alignment horizontal="left" vertical="center" shrinkToFit="1"/>
      <protection locked="0"/>
    </xf>
    <xf numFmtId="0" fontId="13" fillId="0" borderId="69" xfId="0" applyFont="1" applyBorder="1" applyAlignment="1" applyProtection="1">
      <alignment horizontal="left" vertical="center" shrinkToFit="1"/>
      <protection locked="0"/>
    </xf>
    <xf numFmtId="0" fontId="13" fillId="0" borderId="41" xfId="0" applyFont="1" applyBorder="1" applyAlignment="1" applyProtection="1">
      <alignment horizontal="left" vertical="center" shrinkToFit="1"/>
      <protection locked="0"/>
    </xf>
    <xf numFmtId="0" fontId="13" fillId="0" borderId="70" xfId="0" applyFont="1" applyBorder="1" applyAlignment="1" applyProtection="1">
      <alignment horizontal="left" vertical="center" shrinkToFit="1"/>
      <protection locked="0"/>
    </xf>
    <xf numFmtId="0" fontId="13" fillId="0" borderId="82" xfId="0" applyFont="1" applyBorder="1" applyAlignment="1" applyProtection="1">
      <alignment horizontal="left" vertical="center" shrinkToFit="1"/>
      <protection locked="0"/>
    </xf>
    <xf numFmtId="0" fontId="13" fillId="0" borderId="81" xfId="0" applyFont="1" applyBorder="1" applyAlignment="1" applyProtection="1">
      <alignment horizontal="left" vertical="center" shrinkToFit="1"/>
      <protection locked="0"/>
    </xf>
    <xf numFmtId="0" fontId="13" fillId="0" borderId="79" xfId="0" applyFont="1" applyBorder="1" applyAlignment="1" applyProtection="1">
      <alignment horizontal="left" vertical="center" shrinkToFit="1"/>
      <protection locked="0"/>
    </xf>
    <xf numFmtId="0" fontId="13" fillId="0" borderId="80" xfId="0" applyFont="1" applyBorder="1" applyAlignment="1" applyProtection="1">
      <alignment horizontal="left" vertical="center" shrinkToFit="1"/>
      <protection locked="0"/>
    </xf>
    <xf numFmtId="0" fontId="16" fillId="0" borderId="8" xfId="0" applyFont="1" applyBorder="1" applyAlignment="1">
      <alignment horizontal="center" vertical="center" shrinkToFit="1"/>
    </xf>
    <xf numFmtId="0" fontId="16" fillId="0" borderId="0" xfId="0" applyFont="1" applyAlignment="1">
      <alignment vertical="center" shrinkToFit="1"/>
    </xf>
    <xf numFmtId="0" fontId="16" fillId="0" borderId="13" xfId="0" applyFont="1" applyBorder="1" applyAlignment="1">
      <alignment vertical="center" shrinkToFit="1"/>
    </xf>
    <xf numFmtId="0" fontId="16" fillId="0" borderId="2" xfId="0" applyFont="1" applyBorder="1" applyAlignment="1">
      <alignment vertical="center" shrinkToFit="1"/>
    </xf>
    <xf numFmtId="0" fontId="16" fillId="0" borderId="14" xfId="0" applyFont="1" applyBorder="1" applyAlignment="1">
      <alignment vertical="center" shrinkToFit="1"/>
    </xf>
    <xf numFmtId="0" fontId="16" fillId="0" borderId="3" xfId="0" applyFont="1" applyBorder="1" applyAlignment="1">
      <alignment vertical="center" shrinkToFit="1"/>
    </xf>
    <xf numFmtId="0" fontId="16" fillId="0" borderId="92" xfId="0" applyFont="1" applyBorder="1" applyAlignment="1">
      <alignment vertical="center" shrinkToFit="1"/>
    </xf>
    <xf numFmtId="0" fontId="16" fillId="0" borderId="93" xfId="0" applyFont="1" applyBorder="1" applyAlignment="1">
      <alignment vertical="center" shrinkToFit="1"/>
    </xf>
    <xf numFmtId="0" fontId="16" fillId="0" borderId="94" xfId="0" applyFont="1" applyBorder="1" applyAlignment="1">
      <alignment vertical="center" shrinkToFit="1"/>
    </xf>
    <xf numFmtId="0" fontId="13" fillId="0" borderId="87" xfId="0" applyFont="1" applyBorder="1" applyProtection="1">
      <alignment vertical="center"/>
      <protection locked="0"/>
    </xf>
    <xf numFmtId="0" fontId="13" fillId="0" borderId="88" xfId="0" applyFont="1" applyBorder="1" applyProtection="1">
      <alignment vertical="center"/>
      <protection locked="0"/>
    </xf>
    <xf numFmtId="0" fontId="13" fillId="0" borderId="89" xfId="0" applyFont="1" applyBorder="1" applyProtection="1">
      <alignment vertical="center"/>
      <protection locked="0"/>
    </xf>
    <xf numFmtId="0" fontId="13" fillId="0" borderId="0" xfId="0" applyFont="1" applyProtection="1">
      <alignment vertical="center"/>
      <protection locked="0"/>
    </xf>
    <xf numFmtId="0" fontId="13" fillId="0" borderId="90" xfId="0" applyFont="1" applyBorder="1" applyProtection="1">
      <alignment vertical="center"/>
      <protection locked="0"/>
    </xf>
    <xf numFmtId="0" fontId="13" fillId="0" borderId="14" xfId="0" applyFont="1" applyBorder="1" applyProtection="1">
      <alignment vertical="center"/>
      <protection locked="0"/>
    </xf>
    <xf numFmtId="0" fontId="13" fillId="0" borderId="3" xfId="0" applyFont="1" applyBorder="1" applyProtection="1">
      <alignment vertical="center"/>
      <protection locked="0"/>
    </xf>
    <xf numFmtId="0" fontId="9" fillId="2" borderId="32" xfId="0" applyFont="1" applyFill="1" applyBorder="1" applyAlignment="1">
      <alignment horizontal="center" vertical="center" shrinkToFit="1"/>
    </xf>
    <xf numFmtId="0" fontId="9" fillId="3" borderId="32" xfId="0" applyFont="1" applyFill="1" applyBorder="1" applyAlignment="1">
      <alignment horizontal="center" vertical="center" shrinkToFit="1"/>
    </xf>
    <xf numFmtId="0" fontId="9" fillId="4" borderId="32" xfId="0" applyFont="1" applyFill="1" applyBorder="1" applyAlignment="1">
      <alignment horizontal="center" vertical="center" shrinkToFit="1"/>
    </xf>
    <xf numFmtId="0" fontId="9" fillId="5" borderId="32" xfId="0" applyFont="1" applyFill="1" applyBorder="1" applyAlignment="1">
      <alignment horizontal="center" vertical="center" shrinkToFit="1"/>
    </xf>
    <xf numFmtId="0" fontId="9" fillId="6" borderId="32" xfId="0" applyFont="1" applyFill="1" applyBorder="1" applyAlignment="1">
      <alignment horizontal="center" vertical="center" shrinkToFit="1"/>
    </xf>
    <xf numFmtId="0" fontId="9" fillId="7" borderId="32" xfId="0" applyFont="1" applyFill="1" applyBorder="1" applyAlignment="1">
      <alignment horizontal="center" vertical="center" shrinkToFit="1"/>
    </xf>
    <xf numFmtId="0" fontId="9" fillId="8" borderId="32" xfId="0" applyFont="1" applyFill="1" applyBorder="1" applyAlignment="1">
      <alignment horizontal="center" vertical="center" shrinkToFit="1"/>
    </xf>
    <xf numFmtId="0" fontId="20" fillId="0" borderId="95" xfId="1" applyBorder="1" applyAlignment="1">
      <alignment vertical="center" shrinkToFit="1"/>
    </xf>
    <xf numFmtId="0" fontId="21" fillId="0" borderId="46" xfId="2" applyBorder="1" applyAlignment="1">
      <alignment vertical="center" shrinkToFit="1"/>
    </xf>
    <xf numFmtId="0" fontId="21" fillId="0" borderId="96" xfId="2" applyBorder="1" applyAlignment="1">
      <alignment vertical="center" shrinkToFit="1"/>
    </xf>
    <xf numFmtId="0" fontId="21" fillId="0" borderId="45" xfId="2" applyBorder="1" applyAlignment="1">
      <alignment vertical="center" shrinkToFit="1"/>
    </xf>
    <xf numFmtId="0" fontId="21" fillId="0" borderId="70" xfId="2" applyBorder="1" applyAlignment="1">
      <alignment vertical="center" shrinkToFit="1"/>
    </xf>
    <xf numFmtId="0" fontId="21" fillId="0" borderId="95" xfId="2" applyBorder="1" applyAlignment="1">
      <alignment vertical="center" shrinkToFit="1"/>
    </xf>
    <xf numFmtId="0" fontId="21" fillId="0" borderId="72" xfId="2" applyBorder="1" applyAlignment="1">
      <alignment vertical="center" shrinkToFit="1"/>
    </xf>
    <xf numFmtId="0" fontId="21" fillId="0" borderId="95" xfId="1" applyFont="1" applyBorder="1" applyAlignment="1">
      <alignment vertical="center" shrinkToFit="1"/>
    </xf>
    <xf numFmtId="0" fontId="20" fillId="0" borderId="97" xfId="1" applyBorder="1" applyAlignment="1">
      <alignment vertical="center" shrinkToFit="1"/>
    </xf>
    <xf numFmtId="0" fontId="21" fillId="0" borderId="97" xfId="2" applyBorder="1" applyAlignment="1">
      <alignment vertical="center" shrinkToFit="1"/>
    </xf>
    <xf numFmtId="0" fontId="21" fillId="0" borderId="98" xfId="2" applyBorder="1" applyAlignment="1">
      <alignment vertical="center" shrinkToFit="1"/>
    </xf>
    <xf numFmtId="0" fontId="20" fillId="0" borderId="46" xfId="1" applyBorder="1" applyAlignment="1">
      <alignment vertical="center" shrinkToFit="1"/>
    </xf>
    <xf numFmtId="0" fontId="13" fillId="0" borderId="73" xfId="0" applyFont="1" applyBorder="1">
      <alignment vertical="center"/>
    </xf>
    <xf numFmtId="0" fontId="13" fillId="0" borderId="39" xfId="0" applyFont="1" applyBorder="1">
      <alignment vertical="center"/>
    </xf>
    <xf numFmtId="0" fontId="13" fillId="0" borderId="99" xfId="0" applyFont="1" applyBorder="1">
      <alignment vertical="center"/>
    </xf>
    <xf numFmtId="0" fontId="13" fillId="0" borderId="39" xfId="0" applyFont="1" applyBorder="1" applyAlignment="1" applyProtection="1">
      <alignment horizontal="left" vertical="center" shrinkToFit="1"/>
      <protection locked="0"/>
    </xf>
    <xf numFmtId="0" fontId="22" fillId="0" borderId="17" xfId="0" applyFont="1" applyBorder="1" applyAlignment="1">
      <alignment vertical="center" shrinkToFit="1"/>
    </xf>
    <xf numFmtId="0" fontId="22" fillId="0" borderId="19" xfId="0" applyFont="1" applyBorder="1" applyAlignment="1">
      <alignment vertical="center" shrinkToFit="1"/>
    </xf>
    <xf numFmtId="0" fontId="22" fillId="0" borderId="29" xfId="0" applyFont="1" applyBorder="1" applyAlignment="1">
      <alignment vertical="center" shrinkToFit="1"/>
    </xf>
    <xf numFmtId="0" fontId="22" fillId="0" borderId="18" xfId="0" applyFont="1" applyBorder="1" applyAlignment="1">
      <alignment vertical="center" shrinkToFit="1"/>
    </xf>
    <xf numFmtId="0" fontId="23" fillId="0" borderId="17" xfId="0" applyFont="1" applyBorder="1" applyAlignment="1">
      <alignment vertical="center" shrinkToFit="1"/>
    </xf>
    <xf numFmtId="0" fontId="23" fillId="0" borderId="19" xfId="0" applyFont="1" applyBorder="1" applyAlignment="1">
      <alignment vertical="center" shrinkToFit="1"/>
    </xf>
    <xf numFmtId="0" fontId="23" fillId="0" borderId="29" xfId="0" applyFont="1" applyBorder="1" applyAlignment="1">
      <alignment vertical="center" shrinkToFit="1"/>
    </xf>
    <xf numFmtId="0" fontId="13" fillId="0" borderId="101" xfId="0" applyFont="1" applyBorder="1" applyAlignment="1" applyProtection="1">
      <alignment horizontal="left" vertical="center"/>
      <protection locked="0"/>
    </xf>
    <xf numFmtId="0" fontId="13" fillId="0" borderId="78" xfId="0" applyFont="1" applyBorder="1" applyAlignment="1" applyProtection="1">
      <alignment horizontal="left" vertical="center" shrinkToFit="1"/>
      <protection locked="0"/>
    </xf>
    <xf numFmtId="0" fontId="13" fillId="0" borderId="44" xfId="0" applyFont="1" applyBorder="1" applyAlignment="1">
      <alignment vertical="center" shrinkToFit="1"/>
    </xf>
    <xf numFmtId="0" fontId="21" fillId="0" borderId="100" xfId="1" applyFont="1" applyBorder="1" applyAlignment="1">
      <alignment vertical="center" shrinkToFit="1"/>
    </xf>
    <xf numFmtId="0" fontId="15" fillId="0" borderId="48" xfId="0" applyFont="1" applyBorder="1" applyAlignment="1" applyProtection="1">
      <alignment horizontal="left" vertical="center"/>
      <protection locked="0"/>
    </xf>
    <xf numFmtId="0" fontId="13" fillId="0" borderId="106" xfId="0" applyFont="1" applyBorder="1">
      <alignment vertical="center"/>
    </xf>
    <xf numFmtId="0" fontId="21" fillId="0" borderId="107" xfId="2" applyBorder="1" applyAlignment="1">
      <alignment vertical="center" shrinkToFit="1"/>
    </xf>
    <xf numFmtId="0" fontId="21" fillId="0" borderId="108" xfId="2" applyBorder="1" applyAlignment="1">
      <alignment vertical="center" shrinkToFit="1"/>
    </xf>
    <xf numFmtId="0" fontId="13" fillId="0" borderId="109" xfId="0" applyFont="1" applyBorder="1" applyAlignment="1" applyProtection="1">
      <alignment horizontal="left" vertical="center"/>
      <protection locked="0"/>
    </xf>
    <xf numFmtId="0" fontId="13" fillId="0" borderId="110" xfId="0" applyFont="1" applyBorder="1" applyAlignment="1" applyProtection="1">
      <alignment horizontal="left" vertical="center"/>
      <protection locked="0"/>
    </xf>
    <xf numFmtId="0" fontId="15" fillId="0" borderId="111" xfId="0" applyFont="1" applyBorder="1" applyAlignment="1" applyProtection="1">
      <alignment horizontal="left" vertical="center"/>
      <protection locked="0"/>
    </xf>
    <xf numFmtId="0" fontId="13" fillId="0" borderId="106" xfId="0" applyFont="1" applyBorder="1" applyAlignment="1" applyProtection="1">
      <alignment horizontal="left" vertical="center"/>
      <protection locked="0"/>
    </xf>
    <xf numFmtId="0" fontId="13" fillId="0" borderId="111" xfId="0" applyFont="1" applyBorder="1" applyAlignment="1" applyProtection="1">
      <alignment horizontal="left" vertical="center"/>
      <protection locked="0"/>
    </xf>
    <xf numFmtId="0" fontId="13" fillId="0" borderId="111" xfId="0" applyFont="1" applyBorder="1" applyAlignment="1" applyProtection="1">
      <alignment horizontal="left" vertical="center" shrinkToFit="1"/>
      <protection locked="0"/>
    </xf>
    <xf numFmtId="0" fontId="13" fillId="0" borderId="109" xfId="0" applyFont="1" applyBorder="1" applyProtection="1">
      <alignment vertical="center"/>
      <protection locked="0"/>
    </xf>
    <xf numFmtId="0" fontId="13" fillId="0" borderId="113" xfId="0" applyFont="1" applyBorder="1" applyProtection="1">
      <alignment vertical="center"/>
      <protection locked="0"/>
    </xf>
    <xf numFmtId="0" fontId="13" fillId="0" borderId="114" xfId="0" applyFont="1" applyBorder="1" applyAlignment="1" applyProtection="1">
      <alignment horizontal="left" vertical="center" shrinkToFit="1"/>
      <protection locked="0"/>
    </xf>
    <xf numFmtId="0" fontId="13" fillId="0" borderId="40" xfId="0" applyFont="1" applyBorder="1" applyAlignment="1">
      <alignment vertical="center" shrinkToFit="1"/>
    </xf>
    <xf numFmtId="0" fontId="21" fillId="0" borderId="41" xfId="2" applyBorder="1" applyAlignment="1">
      <alignment vertical="center" shrinkToFit="1"/>
    </xf>
    <xf numFmtId="0" fontId="21" fillId="0" borderId="42" xfId="2" applyBorder="1" applyAlignment="1">
      <alignment vertical="center" shrinkToFit="1"/>
    </xf>
    <xf numFmtId="0" fontId="13" fillId="0" borderId="115" xfId="0" applyFont="1" applyBorder="1" applyAlignment="1">
      <alignment vertical="center" shrinkToFit="1"/>
    </xf>
    <xf numFmtId="0" fontId="21" fillId="0" borderId="116" xfId="2" applyBorder="1" applyAlignment="1">
      <alignment vertical="center" shrinkToFit="1"/>
    </xf>
    <xf numFmtId="0" fontId="21" fillId="0" borderId="117" xfId="2" applyBorder="1" applyAlignment="1">
      <alignment vertical="center" shrinkToFit="1"/>
    </xf>
    <xf numFmtId="0" fontId="13" fillId="0" borderId="118" xfId="0" applyFont="1" applyBorder="1" applyAlignment="1" applyProtection="1">
      <alignment horizontal="left" vertical="center"/>
      <protection locked="0"/>
    </xf>
    <xf numFmtId="0" fontId="13" fillId="0" borderId="117" xfId="0" applyFont="1" applyBorder="1" applyAlignment="1" applyProtection="1">
      <alignment horizontal="left" vertical="center"/>
      <protection locked="0"/>
    </xf>
    <xf numFmtId="0" fontId="15" fillId="0" borderId="116" xfId="0" applyFont="1" applyBorder="1" applyAlignment="1" applyProtection="1">
      <alignment horizontal="left" vertical="center"/>
      <protection locked="0"/>
    </xf>
    <xf numFmtId="0" fontId="13" fillId="0" borderId="115" xfId="0" applyFont="1" applyBorder="1" applyAlignment="1" applyProtection="1">
      <alignment horizontal="left" vertical="center"/>
      <protection locked="0"/>
    </xf>
    <xf numFmtId="0" fontId="13" fillId="0" borderId="116" xfId="0" applyFont="1" applyBorder="1" applyAlignment="1" applyProtection="1">
      <alignment horizontal="left" vertical="center"/>
      <protection locked="0"/>
    </xf>
    <xf numFmtId="0" fontId="13" fillId="0" borderId="116" xfId="0" applyFont="1" applyBorder="1" applyAlignment="1" applyProtection="1">
      <alignment horizontal="left" vertical="center" shrinkToFit="1"/>
      <protection locked="0"/>
    </xf>
    <xf numFmtId="0" fontId="13" fillId="0" borderId="118" xfId="0" applyFont="1" applyBorder="1" applyProtection="1">
      <alignment vertical="center"/>
      <protection locked="0"/>
    </xf>
    <xf numFmtId="0" fontId="13" fillId="0" borderId="119" xfId="0" applyFont="1" applyBorder="1" applyProtection="1">
      <alignment vertical="center"/>
      <protection locked="0"/>
    </xf>
    <xf numFmtId="0" fontId="13" fillId="0" borderId="120" xfId="0" applyFont="1" applyBorder="1" applyAlignment="1" applyProtection="1">
      <alignment horizontal="left" vertical="center" shrinkToFit="1"/>
      <protection locked="0"/>
    </xf>
    <xf numFmtId="0" fontId="13" fillId="0" borderId="121" xfId="0" applyFont="1" applyBorder="1" applyAlignment="1" applyProtection="1">
      <alignment horizontal="left" vertical="center" shrinkToFit="1"/>
      <protection locked="0"/>
    </xf>
    <xf numFmtId="0" fontId="13" fillId="0" borderId="51" xfId="0" applyFont="1" applyBorder="1" applyAlignment="1">
      <alignment vertical="center" shrinkToFit="1"/>
    </xf>
    <xf numFmtId="0" fontId="21" fillId="0" borderId="52" xfId="2" applyBorder="1" applyAlignment="1">
      <alignment vertical="center" shrinkToFit="1"/>
    </xf>
    <xf numFmtId="0" fontId="21" fillId="0" borderId="53" xfId="2" applyBorder="1" applyAlignment="1">
      <alignment vertical="center" shrinkToFit="1"/>
    </xf>
    <xf numFmtId="0" fontId="15" fillId="0" borderId="109" xfId="0" applyFont="1" applyBorder="1" applyAlignment="1" applyProtection="1">
      <alignment horizontal="left" vertical="center"/>
      <protection locked="0"/>
    </xf>
    <xf numFmtId="0" fontId="15" fillId="0" borderId="118" xfId="0" applyFont="1" applyBorder="1" applyAlignment="1" applyProtection="1">
      <alignment horizontal="left" vertical="center"/>
      <protection locked="0"/>
    </xf>
    <xf numFmtId="0" fontId="13" fillId="0" borderId="120" xfId="0" applyFont="1" applyBorder="1" applyAlignment="1" applyProtection="1">
      <alignment horizontal="left" vertical="center"/>
      <protection locked="0"/>
    </xf>
    <xf numFmtId="0" fontId="13" fillId="0" borderId="74" xfId="0" applyFont="1" applyBorder="1" applyAlignment="1" applyProtection="1">
      <alignment horizontal="left" vertical="center"/>
      <protection locked="0"/>
    </xf>
    <xf numFmtId="0" fontId="13" fillId="0" borderId="114" xfId="0" applyFont="1" applyBorder="1" applyAlignment="1" applyProtection="1">
      <alignment horizontal="left" vertical="center"/>
      <protection locked="0"/>
    </xf>
    <xf numFmtId="0" fontId="16" fillId="0" borderId="103" xfId="0" applyFont="1" applyBorder="1" applyAlignment="1">
      <alignment vertical="center" shrinkToFit="1"/>
    </xf>
    <xf numFmtId="0" fontId="16" fillId="0" borderId="102" xfId="0" applyFont="1" applyBorder="1" applyAlignment="1">
      <alignment vertical="center" shrinkToFit="1"/>
    </xf>
    <xf numFmtId="0" fontId="16" fillId="0" borderId="104" xfId="0" applyFont="1" applyBorder="1" applyAlignment="1">
      <alignment vertical="center" shrinkToFit="1"/>
    </xf>
    <xf numFmtId="0" fontId="16" fillId="0" borderId="1" xfId="0" applyFont="1" applyBorder="1" applyAlignment="1">
      <alignment vertical="center" shrinkToFit="1"/>
    </xf>
    <xf numFmtId="0" fontId="16" fillId="0" borderId="4" xfId="0" applyFont="1" applyBorder="1" applyAlignment="1">
      <alignment vertical="center" shrinkToFit="1"/>
    </xf>
    <xf numFmtId="0" fontId="16" fillId="0" borderId="15" xfId="0" applyFont="1" applyBorder="1" applyAlignment="1">
      <alignment vertical="center" shrinkToFit="1"/>
    </xf>
    <xf numFmtId="0" fontId="16" fillId="0" borderId="5" xfId="0" applyFont="1" applyBorder="1" applyAlignment="1">
      <alignment vertical="center" shrinkToFit="1"/>
    </xf>
    <xf numFmtId="0" fontId="16" fillId="0" borderId="122" xfId="0" applyFont="1" applyBorder="1" applyAlignment="1">
      <alignment vertical="center" shrinkToFit="1"/>
    </xf>
    <xf numFmtId="0" fontId="16" fillId="0" borderId="85" xfId="0" applyFont="1" applyBorder="1" applyAlignment="1">
      <alignment vertical="center" shrinkToFit="1"/>
    </xf>
    <xf numFmtId="0" fontId="16" fillId="0" borderId="123" xfId="0" applyFont="1" applyBorder="1" applyAlignment="1">
      <alignment vertical="center" shrinkToFit="1"/>
    </xf>
    <xf numFmtId="0" fontId="16" fillId="0" borderId="26" xfId="0" applyFont="1" applyBorder="1" applyAlignment="1">
      <alignment vertical="center" shrinkToFit="1"/>
    </xf>
    <xf numFmtId="0" fontId="13" fillId="0" borderId="112" xfId="0" applyFont="1" applyBorder="1" applyAlignment="1" applyProtection="1">
      <alignment horizontal="left" vertical="center"/>
      <protection locked="0"/>
    </xf>
    <xf numFmtId="0" fontId="13" fillId="0" borderId="105" xfId="0" applyFont="1" applyBorder="1" applyAlignment="1" applyProtection="1">
      <alignment horizontal="left" vertical="center"/>
      <protection locked="0"/>
    </xf>
    <xf numFmtId="0" fontId="13" fillId="0" borderId="47" xfId="0" applyFont="1" applyBorder="1" applyAlignment="1" applyProtection="1">
      <alignment horizontal="left" vertical="center"/>
      <protection locked="0"/>
    </xf>
    <xf numFmtId="0" fontId="13" fillId="0" borderId="73" xfId="0" applyFont="1" applyBorder="1" applyAlignment="1" applyProtection="1">
      <alignment horizontal="left" vertical="center"/>
      <protection locked="0"/>
    </xf>
    <xf numFmtId="0" fontId="13" fillId="0" borderId="50" xfId="0" applyFont="1" applyBorder="1" applyAlignment="1" applyProtection="1">
      <alignment horizontal="left" vertical="center"/>
      <protection locked="0"/>
    </xf>
    <xf numFmtId="0" fontId="22" fillId="0" borderId="30" xfId="0" applyFont="1" applyBorder="1" applyAlignment="1">
      <alignment vertical="center" shrinkToFit="1"/>
    </xf>
    <xf numFmtId="0" fontId="22" fillId="0" borderId="20" xfId="0" applyFont="1" applyBorder="1" applyAlignment="1">
      <alignment vertical="center" shrinkToFit="1"/>
    </xf>
    <xf numFmtId="0" fontId="16" fillId="0" borderId="124" xfId="0" applyFont="1" applyBorder="1" applyAlignment="1">
      <alignment vertical="center" shrinkToFit="1"/>
    </xf>
    <xf numFmtId="0" fontId="16" fillId="0" borderId="125" xfId="0" applyFont="1" applyBorder="1" applyAlignment="1">
      <alignment vertical="center" shrinkToFit="1"/>
    </xf>
    <xf numFmtId="0" fontId="16" fillId="0" borderId="27" xfId="0" applyFont="1" applyBorder="1" applyAlignment="1">
      <alignment vertical="center" shrinkToFit="1"/>
    </xf>
    <xf numFmtId="0" fontId="13" fillId="0" borderId="121" xfId="0" applyFont="1" applyBorder="1" applyAlignment="1" applyProtection="1">
      <alignment horizontal="left" vertical="center"/>
      <protection locked="0"/>
    </xf>
    <xf numFmtId="0" fontId="13" fillId="0" borderId="80" xfId="0" applyFont="1" applyBorder="1" applyAlignment="1" applyProtection="1">
      <alignment horizontal="left" vertical="center"/>
      <protection locked="0"/>
    </xf>
    <xf numFmtId="0" fontId="0" fillId="0" borderId="44" xfId="0" applyBorder="1">
      <alignment vertical="center"/>
    </xf>
    <xf numFmtId="0" fontId="13" fillId="0" borderId="71" xfId="0" applyFont="1" applyBorder="1" applyAlignment="1" applyProtection="1">
      <alignment horizontal="left" vertical="center" shrinkToFit="1"/>
      <protection locked="0"/>
    </xf>
    <xf numFmtId="0" fontId="13" fillId="0" borderId="110" xfId="0" applyFont="1" applyBorder="1" applyAlignment="1" applyProtection="1">
      <alignment horizontal="left" vertical="center" shrinkToFit="1"/>
      <protection locked="0"/>
    </xf>
    <xf numFmtId="0" fontId="13" fillId="0" borderId="117" xfId="0" applyFont="1" applyBorder="1" applyAlignment="1" applyProtection="1">
      <alignment horizontal="left" vertical="center" shrinkToFit="1"/>
      <protection locked="0"/>
    </xf>
    <xf numFmtId="0" fontId="13" fillId="0" borderId="42" xfId="0" applyFont="1" applyBorder="1" applyAlignment="1" applyProtection="1">
      <alignment horizontal="left" vertical="center" shrinkToFit="1"/>
      <protection locked="0"/>
    </xf>
    <xf numFmtId="0" fontId="13" fillId="0" borderId="46" xfId="0" applyFont="1" applyBorder="1" applyAlignment="1" applyProtection="1">
      <alignment horizontal="left" vertical="center" shrinkToFit="1"/>
      <protection locked="0"/>
    </xf>
    <xf numFmtId="0" fontId="13" fillId="0" borderId="53" xfId="0" applyFont="1" applyBorder="1" applyAlignment="1" applyProtection="1">
      <alignment horizontal="left" vertical="center" shrinkToFit="1"/>
      <protection locked="0"/>
    </xf>
    <xf numFmtId="0" fontId="13" fillId="0" borderId="61" xfId="0" applyFont="1" applyBorder="1" applyAlignment="1" applyProtection="1">
      <alignment horizontal="left" vertical="center" shrinkToFit="1"/>
      <protection locked="0"/>
    </xf>
    <xf numFmtId="0" fontId="13" fillId="0" borderId="72" xfId="0" applyFont="1" applyBorder="1" applyAlignment="1" applyProtection="1">
      <alignment horizontal="left" vertical="center" shrinkToFit="1"/>
      <protection locked="0"/>
    </xf>
    <xf numFmtId="0" fontId="13" fillId="0" borderId="127" xfId="0" applyFont="1" applyBorder="1" applyAlignment="1" applyProtection="1">
      <alignment horizontal="left" vertical="center"/>
      <protection locked="0"/>
    </xf>
    <xf numFmtId="0" fontId="13" fillId="0" borderId="128" xfId="0" applyFont="1" applyBorder="1" applyAlignment="1" applyProtection="1">
      <alignment horizontal="left" vertical="center"/>
      <protection locked="0"/>
    </xf>
    <xf numFmtId="0" fontId="13" fillId="0" borderId="129" xfId="0" applyFont="1" applyBorder="1" applyAlignment="1" applyProtection="1">
      <alignment horizontal="left" vertical="center"/>
      <protection locked="0"/>
    </xf>
    <xf numFmtId="0" fontId="13" fillId="0" borderId="130" xfId="0" applyFont="1" applyBorder="1" applyAlignment="1" applyProtection="1">
      <alignment horizontal="left" vertical="center"/>
      <protection locked="0"/>
    </xf>
    <xf numFmtId="0" fontId="13" fillId="0" borderId="131" xfId="0" applyFont="1" applyBorder="1" applyAlignment="1" applyProtection="1">
      <alignment horizontal="left" vertical="center"/>
      <protection locked="0"/>
    </xf>
    <xf numFmtId="0" fontId="13" fillId="0" borderId="132" xfId="0" applyFont="1" applyBorder="1" applyAlignment="1" applyProtection="1">
      <alignment horizontal="left" vertical="center"/>
      <protection locked="0"/>
    </xf>
    <xf numFmtId="0" fontId="13" fillId="0" borderId="133" xfId="0" applyFont="1" applyBorder="1" applyAlignment="1" applyProtection="1">
      <alignment horizontal="left" vertical="center"/>
      <protection locked="0"/>
    </xf>
    <xf numFmtId="0" fontId="13" fillId="0" borderId="134" xfId="0" applyFont="1" applyBorder="1" applyAlignment="1" applyProtection="1">
      <alignment horizontal="left" vertical="center"/>
      <protection locked="0"/>
    </xf>
    <xf numFmtId="0" fontId="13" fillId="0" borderId="135" xfId="0" applyFont="1" applyBorder="1" applyAlignment="1" applyProtection="1">
      <alignment horizontal="left" vertical="center"/>
      <protection locked="0"/>
    </xf>
    <xf numFmtId="0" fontId="13" fillId="0" borderId="77" xfId="0" applyFont="1" applyBorder="1" applyAlignment="1" applyProtection="1">
      <alignment horizontal="left" vertical="center" shrinkToFit="1"/>
      <protection locked="0"/>
    </xf>
    <xf numFmtId="0" fontId="20" fillId="0" borderId="126" xfId="1" applyBorder="1" applyAlignment="1">
      <alignment vertical="center" shrinkToFit="1"/>
    </xf>
    <xf numFmtId="0" fontId="21" fillId="0" borderId="136" xfId="2" applyBorder="1" applyAlignment="1">
      <alignment vertical="center" shrinkToFit="1"/>
    </xf>
    <xf numFmtId="0" fontId="21" fillId="0" borderId="115" xfId="2" applyBorder="1" applyAlignment="1">
      <alignment vertical="center" shrinkToFit="1"/>
    </xf>
    <xf numFmtId="0" fontId="21" fillId="0" borderId="40" xfId="2" applyBorder="1" applyAlignment="1">
      <alignment vertical="center" shrinkToFit="1"/>
    </xf>
    <xf numFmtId="0" fontId="21" fillId="0" borderId="44" xfId="2" applyBorder="1" applyAlignment="1">
      <alignment vertical="center" shrinkToFit="1"/>
    </xf>
    <xf numFmtId="0" fontId="21" fillId="0" borderId="126" xfId="2" applyBorder="1" applyAlignment="1">
      <alignment vertical="center" shrinkToFit="1"/>
    </xf>
    <xf numFmtId="0" fontId="21" fillId="0" borderId="51" xfId="2" applyBorder="1" applyAlignment="1">
      <alignment vertical="center" shrinkToFit="1"/>
    </xf>
    <xf numFmtId="0" fontId="21" fillId="0" borderId="68" xfId="2" applyBorder="1" applyAlignment="1">
      <alignment vertical="center" shrinkToFit="1"/>
    </xf>
    <xf numFmtId="0" fontId="15" fillId="0" borderId="64" xfId="0" applyFont="1" applyBorder="1" applyAlignment="1" applyProtection="1">
      <alignment horizontal="left" vertical="center"/>
      <protection locked="0"/>
    </xf>
    <xf numFmtId="0" fontId="15" fillId="0" borderId="59" xfId="0" applyFont="1" applyBorder="1" applyAlignment="1" applyProtection="1">
      <alignment horizontal="left" vertical="center"/>
      <protection locked="0"/>
    </xf>
    <xf numFmtId="0" fontId="15" fillId="0" borderId="106" xfId="0" applyFont="1" applyBorder="1" applyAlignment="1" applyProtection="1">
      <alignment horizontal="left" vertical="center"/>
      <protection locked="0"/>
    </xf>
    <xf numFmtId="0" fontId="15" fillId="0" borderId="115" xfId="0" applyFont="1" applyBorder="1" applyAlignment="1" applyProtection="1">
      <alignment horizontal="left" vertical="center"/>
      <protection locked="0"/>
    </xf>
    <xf numFmtId="0" fontId="15" fillId="0" borderId="40" xfId="0" applyFont="1" applyBorder="1" applyAlignment="1" applyProtection="1">
      <alignment horizontal="left" vertical="center"/>
      <protection locked="0"/>
    </xf>
    <xf numFmtId="0" fontId="15" fillId="0" borderId="44" xfId="0" applyFont="1" applyBorder="1" applyAlignment="1" applyProtection="1">
      <alignment horizontal="left" vertical="center"/>
      <protection locked="0"/>
    </xf>
    <xf numFmtId="0" fontId="15" fillId="0" borderId="67" xfId="0" applyFont="1" applyBorder="1" applyAlignment="1" applyProtection="1">
      <alignment horizontal="left" vertical="center"/>
      <protection locked="0"/>
    </xf>
    <xf numFmtId="0" fontId="15" fillId="0" borderId="51" xfId="0" applyFont="1" applyBorder="1" applyAlignment="1" applyProtection="1">
      <alignment horizontal="left" vertical="center"/>
      <protection locked="0"/>
    </xf>
    <xf numFmtId="0" fontId="21" fillId="0" borderId="79" xfId="2" applyBorder="1" applyAlignment="1">
      <alignment vertical="center" shrinkToFit="1"/>
    </xf>
    <xf numFmtId="0" fontId="0" fillId="9" borderId="0" xfId="0" applyFill="1">
      <alignment vertical="center"/>
    </xf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/>
    </xf>
    <xf numFmtId="0" fontId="12" fillId="0" borderId="0" xfId="0" applyFont="1" applyAlignment="1">
      <alignment horizontal="center" vertical="center"/>
    </xf>
    <xf numFmtId="0" fontId="13" fillId="0" borderId="41" xfId="0" applyFont="1" applyBorder="1" applyAlignment="1">
      <alignment horizontal="center" vertical="center"/>
    </xf>
    <xf numFmtId="0" fontId="13" fillId="0" borderId="22" xfId="0" applyFont="1" applyBorder="1" applyAlignment="1">
      <alignment horizontal="center" vertical="center"/>
    </xf>
    <xf numFmtId="0" fontId="13" fillId="0" borderId="49" xfId="0" applyFont="1" applyBorder="1" applyAlignment="1">
      <alignment horizontal="center" vertical="center"/>
    </xf>
    <xf numFmtId="0" fontId="13" fillId="0" borderId="24" xfId="0" applyFont="1" applyBorder="1" applyAlignment="1">
      <alignment horizontal="center" vertical="center"/>
    </xf>
    <xf numFmtId="0" fontId="13" fillId="0" borderId="23" xfId="0" applyFont="1" applyBorder="1" applyAlignment="1">
      <alignment horizontal="center" vertical="center"/>
    </xf>
    <xf numFmtId="0" fontId="13" fillId="0" borderId="83" xfId="0" applyFont="1" applyBorder="1" applyAlignment="1">
      <alignment horizontal="center" vertical="center" textRotation="255"/>
    </xf>
    <xf numFmtId="0" fontId="13" fillId="0" borderId="27" xfId="0" applyFont="1" applyBorder="1" applyAlignment="1">
      <alignment horizontal="center" vertical="center" textRotation="255"/>
    </xf>
    <xf numFmtId="0" fontId="4" fillId="0" borderId="22" xfId="0" applyFont="1" applyBorder="1" applyAlignment="1">
      <alignment horizontal="center" vertical="center" shrinkToFit="1"/>
    </xf>
    <xf numFmtId="0" fontId="4" fillId="0" borderId="23" xfId="0" applyFont="1" applyBorder="1" applyAlignment="1">
      <alignment horizontal="center" vertical="center" shrinkToFit="1"/>
    </xf>
    <xf numFmtId="0" fontId="2" fillId="0" borderId="26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/>
    </xf>
    <xf numFmtId="0" fontId="17" fillId="0" borderId="11" xfId="0" applyFont="1" applyBorder="1" applyAlignment="1">
      <alignment horizontal="center" vertical="center"/>
    </xf>
    <xf numFmtId="0" fontId="17" fillId="0" borderId="9" xfId="0" applyFont="1" applyBorder="1" applyAlignment="1">
      <alignment horizontal="center" vertical="center"/>
    </xf>
    <xf numFmtId="0" fontId="17" fillId="0" borderId="10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16" fillId="0" borderId="6" xfId="0" applyFont="1" applyBorder="1" applyAlignment="1">
      <alignment horizontal="center" vertical="center" shrinkToFit="1"/>
    </xf>
    <xf numFmtId="0" fontId="16" fillId="0" borderId="12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91" xfId="0" applyFont="1" applyBorder="1" applyAlignment="1">
      <alignment horizontal="center" vertical="center" shrinkToFit="1"/>
    </xf>
    <xf numFmtId="0" fontId="13" fillId="0" borderId="39" xfId="0" applyFont="1" applyBorder="1" applyAlignment="1" applyProtection="1">
      <alignment horizontal="left" vertical="center"/>
      <protection locked="0"/>
    </xf>
  </cellXfs>
  <cellStyles count="3">
    <cellStyle name="標準" xfId="0" builtinId="0"/>
    <cellStyle name="標準 2" xfId="1" xr:uid="{00000000-0005-0000-0000-000001000000}"/>
    <cellStyle name="標準 3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547687</xdr:colOff>
      <xdr:row>0</xdr:row>
      <xdr:rowOff>31749</xdr:rowOff>
    </xdr:from>
    <xdr:to>
      <xdr:col>5</xdr:col>
      <xdr:colOff>563563</xdr:colOff>
      <xdr:row>0</xdr:row>
      <xdr:rowOff>523874</xdr:rowOff>
    </xdr:to>
    <xdr:sp macro="" textlink="">
      <xdr:nvSpPr>
        <xdr:cNvPr id="2" name="吹き出し: 折線 1">
          <a:extLst>
            <a:ext uri="{FF2B5EF4-FFF2-40B4-BE49-F238E27FC236}">
              <a16:creationId xmlns:a16="http://schemas.microsoft.com/office/drawing/2014/main" id="{3BF76DBC-C525-147F-84FF-F6EB0BC34B02}"/>
            </a:ext>
          </a:extLst>
        </xdr:cNvPr>
        <xdr:cNvSpPr/>
      </xdr:nvSpPr>
      <xdr:spPr>
        <a:xfrm>
          <a:off x="1714500" y="31749"/>
          <a:ext cx="1658938" cy="492125"/>
        </a:xfrm>
        <a:prstGeom prst="borderCallout2">
          <a:avLst>
            <a:gd name="adj1" fmla="val 45165"/>
            <a:gd name="adj2" fmla="val 100451"/>
            <a:gd name="adj3" fmla="val 67374"/>
            <a:gd name="adj4" fmla="val 173835"/>
            <a:gd name="adj5" fmla="val 192174"/>
            <a:gd name="adj6" fmla="val 192234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>
              <a:solidFill>
                <a:schemeClr val="tx1"/>
              </a:solidFill>
            </a:rPr>
            <a:t>例）横浜市立</a:t>
          </a:r>
          <a:endParaRPr kumimoji="1" lang="en-US" altLang="ja-JP" sz="1100">
            <a:solidFill>
              <a:schemeClr val="tx1"/>
            </a:solidFill>
          </a:endParaRPr>
        </a:p>
        <a:p>
          <a:pPr algn="l"/>
          <a:r>
            <a:rPr kumimoji="1" lang="ja-JP" altLang="en-US" sz="1100">
              <a:solidFill>
                <a:schemeClr val="tx1"/>
              </a:solidFill>
            </a:rPr>
            <a:t>→私立は入力なし</a:t>
          </a:r>
        </a:p>
      </xdr:txBody>
    </xdr:sp>
    <xdr:clientData/>
  </xdr:twoCellAnchor>
  <xdr:twoCellAnchor>
    <xdr:from>
      <xdr:col>9</xdr:col>
      <xdr:colOff>79375</xdr:colOff>
      <xdr:row>0</xdr:row>
      <xdr:rowOff>0</xdr:rowOff>
    </xdr:from>
    <xdr:to>
      <xdr:col>12</xdr:col>
      <xdr:colOff>111125</xdr:colOff>
      <xdr:row>2</xdr:row>
      <xdr:rowOff>39687</xdr:rowOff>
    </xdr:to>
    <xdr:sp macro="" textlink="">
      <xdr:nvSpPr>
        <xdr:cNvPr id="3" name="吹き出し: 折線 2">
          <a:extLst>
            <a:ext uri="{FF2B5EF4-FFF2-40B4-BE49-F238E27FC236}">
              <a16:creationId xmlns:a16="http://schemas.microsoft.com/office/drawing/2014/main" id="{6FDCE521-E100-057E-CC1B-58F9BF03E751}"/>
            </a:ext>
          </a:extLst>
        </xdr:cNvPr>
        <xdr:cNvSpPr/>
      </xdr:nvSpPr>
      <xdr:spPr>
        <a:xfrm>
          <a:off x="5334000" y="0"/>
          <a:ext cx="2039938" cy="785812"/>
        </a:xfrm>
        <a:prstGeom prst="borderCallout2">
          <a:avLst>
            <a:gd name="adj1" fmla="val 101175"/>
            <a:gd name="adj2" fmla="val 24391"/>
            <a:gd name="adj3" fmla="val 109345"/>
            <a:gd name="adj4" fmla="val 16799"/>
            <a:gd name="adj5" fmla="val 120891"/>
            <a:gd name="adj6" fmla="val 4950"/>
          </a:avLst>
        </a:prstGeom>
        <a:solidFill>
          <a:srgbClr val="FFFF00"/>
        </a:solidFill>
        <a:ln w="9525"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>
              <a:solidFill>
                <a:schemeClr val="tx1"/>
              </a:solidFill>
            </a:rPr>
            <a:t>例）根岸中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→「学校」につながるように入力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en-US" altLang="ja-JP" sz="1000">
              <a:solidFill>
                <a:schemeClr val="tx1"/>
              </a:solidFill>
            </a:rPr>
            <a:t>※</a:t>
          </a:r>
          <a:r>
            <a:rPr kumimoji="1" lang="ja-JP" altLang="en-US" sz="1000">
              <a:solidFill>
                <a:schemeClr val="tx1"/>
              </a:solidFill>
            </a:rPr>
            <a:t>「○○教育学校」</a:t>
          </a:r>
          <a:endParaRPr kumimoji="1" lang="en-US" altLang="ja-JP" sz="1000">
            <a:solidFill>
              <a:schemeClr val="tx1"/>
            </a:solidFill>
          </a:endParaRPr>
        </a:p>
        <a:p>
          <a:pPr algn="l"/>
          <a:r>
            <a:rPr kumimoji="1" lang="ja-JP" altLang="en-US" sz="1000">
              <a:solidFill>
                <a:schemeClr val="tx1"/>
              </a:solidFill>
            </a:rPr>
            <a:t>　→「○○教育」と入力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K43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5" sqref="A5"/>
      <selection pane="bottomRight" activeCell="Q29" sqref="Q29"/>
    </sheetView>
  </sheetViews>
  <sheetFormatPr defaultRowHeight="17.25" x14ac:dyDescent="0.15"/>
  <cols>
    <col min="1" max="1" width="4.5" bestFit="1" customWidth="1"/>
    <col min="2" max="2" width="8.875" style="8" bestFit="1" customWidth="1"/>
    <col min="3" max="3" width="3.625" bestFit="1" customWidth="1"/>
    <col min="4" max="4" width="14.75" customWidth="1"/>
    <col min="10" max="10" width="11.25" bestFit="1" customWidth="1"/>
    <col min="21" max="21" width="14.875" customWidth="1"/>
    <col min="37" max="37" width="13" bestFit="1" customWidth="1"/>
  </cols>
  <sheetData>
    <row r="1" spans="1:37" ht="45" customHeight="1" x14ac:dyDescent="0.15">
      <c r="A1" s="252" t="s">
        <v>204</v>
      </c>
      <c r="B1" s="252"/>
      <c r="C1" s="252"/>
      <c r="D1" s="252"/>
      <c r="E1" s="252"/>
      <c r="F1" s="252"/>
      <c r="G1" s="252"/>
      <c r="H1" s="252"/>
      <c r="I1" s="252"/>
      <c r="J1" s="252"/>
      <c r="K1" s="252"/>
      <c r="L1" s="252"/>
      <c r="M1" s="252"/>
      <c r="N1" s="252"/>
      <c r="O1" s="252"/>
      <c r="P1" s="252"/>
      <c r="Q1" s="252"/>
      <c r="R1" s="252"/>
      <c r="S1" s="252"/>
      <c r="T1" s="252"/>
      <c r="U1" s="252"/>
      <c r="V1" s="252"/>
      <c r="W1" s="252"/>
      <c r="X1" s="252"/>
      <c r="Y1" s="252"/>
      <c r="Z1" s="252"/>
      <c r="AA1" s="252"/>
      <c r="AB1" s="252"/>
      <c r="AC1" s="252"/>
      <c r="AD1" s="252"/>
      <c r="AE1" s="252"/>
      <c r="AF1" s="252"/>
      <c r="AG1" s="252"/>
      <c r="AH1" s="252"/>
      <c r="AI1" s="252"/>
      <c r="AJ1" s="252"/>
      <c r="AK1" s="252"/>
    </row>
    <row r="2" spans="1:37" ht="14.25" thickBot="1" x14ac:dyDescent="0.2">
      <c r="A2" s="18">
        <v>1</v>
      </c>
      <c r="B2" s="18">
        <v>2</v>
      </c>
      <c r="C2" s="18">
        <v>3</v>
      </c>
      <c r="D2" s="18">
        <v>4</v>
      </c>
      <c r="E2" s="18">
        <v>5</v>
      </c>
      <c r="F2" s="18">
        <v>6</v>
      </c>
      <c r="G2" s="18">
        <v>7</v>
      </c>
      <c r="H2" s="18">
        <v>8</v>
      </c>
      <c r="I2" s="18">
        <v>9</v>
      </c>
      <c r="J2" s="18">
        <v>10</v>
      </c>
      <c r="K2" s="18">
        <v>11</v>
      </c>
      <c r="L2" s="18">
        <v>12</v>
      </c>
      <c r="M2" s="18">
        <v>13</v>
      </c>
      <c r="N2" s="18">
        <v>14</v>
      </c>
      <c r="O2" s="18">
        <v>15</v>
      </c>
      <c r="P2" s="18">
        <v>16</v>
      </c>
      <c r="Q2" s="18">
        <v>17</v>
      </c>
      <c r="R2" s="18">
        <v>18</v>
      </c>
      <c r="S2" s="18">
        <v>19</v>
      </c>
      <c r="T2" s="18">
        <v>20</v>
      </c>
      <c r="U2" s="18">
        <v>21</v>
      </c>
      <c r="V2" s="18">
        <v>22</v>
      </c>
      <c r="W2" s="18">
        <v>23</v>
      </c>
      <c r="X2" s="18">
        <v>24</v>
      </c>
      <c r="Y2" s="18">
        <v>25</v>
      </c>
      <c r="Z2" s="18">
        <v>26</v>
      </c>
      <c r="AA2" s="18">
        <v>27</v>
      </c>
      <c r="AB2" s="18">
        <v>28</v>
      </c>
      <c r="AC2" s="18">
        <v>29</v>
      </c>
      <c r="AD2" s="18">
        <v>30</v>
      </c>
      <c r="AE2" s="18">
        <v>31</v>
      </c>
      <c r="AF2" s="18">
        <v>32</v>
      </c>
      <c r="AG2" s="18">
        <v>33</v>
      </c>
      <c r="AH2" s="18">
        <v>34</v>
      </c>
      <c r="AI2" s="18">
        <v>35</v>
      </c>
      <c r="AJ2" s="18">
        <v>36</v>
      </c>
      <c r="AK2" s="18">
        <v>37</v>
      </c>
    </row>
    <row r="3" spans="1:37" x14ac:dyDescent="0.15">
      <c r="A3" s="19"/>
      <c r="B3" s="20"/>
      <c r="C3" s="258" t="s">
        <v>26</v>
      </c>
      <c r="D3" s="21" t="s">
        <v>2</v>
      </c>
      <c r="E3" s="253" t="s">
        <v>18</v>
      </c>
      <c r="F3" s="254"/>
      <c r="G3" s="255"/>
      <c r="H3" s="255"/>
      <c r="I3" s="255"/>
      <c r="J3" s="255"/>
      <c r="K3" s="256" t="s">
        <v>21</v>
      </c>
      <c r="L3" s="254"/>
      <c r="M3" s="254"/>
      <c r="N3" s="254"/>
      <c r="O3" s="254"/>
      <c r="P3" s="254"/>
      <c r="Q3" s="255"/>
      <c r="R3" s="255"/>
      <c r="S3" s="255"/>
      <c r="T3" s="257"/>
      <c r="U3" s="22" t="s">
        <v>4</v>
      </c>
      <c r="V3" s="256" t="s">
        <v>22</v>
      </c>
      <c r="W3" s="254"/>
      <c r="X3" s="255"/>
      <c r="Y3" s="255"/>
      <c r="Z3" s="255"/>
      <c r="AA3" s="257"/>
      <c r="AB3" s="253" t="s">
        <v>23</v>
      </c>
      <c r="AC3" s="254"/>
      <c r="AD3" s="254"/>
      <c r="AE3" s="254"/>
      <c r="AF3" s="254"/>
      <c r="AG3" s="255"/>
      <c r="AH3" s="255"/>
      <c r="AI3" s="255"/>
      <c r="AJ3" s="255"/>
      <c r="AK3" s="257"/>
    </row>
    <row r="4" spans="1:37" ht="18" thickBot="1" x14ac:dyDescent="0.2">
      <c r="A4" s="23"/>
      <c r="B4" s="24"/>
      <c r="C4" s="259"/>
      <c r="D4" s="25" t="s">
        <v>25</v>
      </c>
      <c r="E4" s="138" t="s">
        <v>19</v>
      </c>
      <c r="F4" s="154" t="s">
        <v>20</v>
      </c>
      <c r="G4" s="169" t="s">
        <v>39</v>
      </c>
      <c r="H4" s="166" t="s">
        <v>40</v>
      </c>
      <c r="I4" s="151" t="s">
        <v>41</v>
      </c>
      <c r="J4" s="27" t="s">
        <v>24</v>
      </c>
      <c r="K4" s="28" t="s">
        <v>19</v>
      </c>
      <c r="L4" s="27" t="s">
        <v>20</v>
      </c>
      <c r="M4" s="169" t="s">
        <v>39</v>
      </c>
      <c r="N4" s="182" t="s">
        <v>40</v>
      </c>
      <c r="O4" s="26" t="s">
        <v>19</v>
      </c>
      <c r="P4" s="154" t="s">
        <v>20</v>
      </c>
      <c r="Q4" s="169" t="s">
        <v>39</v>
      </c>
      <c r="R4" s="182" t="s">
        <v>40</v>
      </c>
      <c r="S4" s="151" t="s">
        <v>41</v>
      </c>
      <c r="T4" s="29" t="s">
        <v>24</v>
      </c>
      <c r="U4" s="139" t="s">
        <v>25</v>
      </c>
      <c r="V4" s="28" t="s">
        <v>19</v>
      </c>
      <c r="W4" s="154" t="s">
        <v>20</v>
      </c>
      <c r="X4" s="169" t="s">
        <v>39</v>
      </c>
      <c r="Y4" s="182" t="s">
        <v>40</v>
      </c>
      <c r="Z4" s="151" t="s">
        <v>41</v>
      </c>
      <c r="AA4" s="29" t="s">
        <v>24</v>
      </c>
      <c r="AB4" s="26" t="s">
        <v>19</v>
      </c>
      <c r="AC4" s="27" t="s">
        <v>20</v>
      </c>
      <c r="AD4" s="169" t="s">
        <v>39</v>
      </c>
      <c r="AE4" s="182" t="s">
        <v>40</v>
      </c>
      <c r="AF4" s="26" t="s">
        <v>19</v>
      </c>
      <c r="AG4" s="154" t="s">
        <v>20</v>
      </c>
      <c r="AH4" s="169" t="s">
        <v>39</v>
      </c>
      <c r="AI4" s="182" t="s">
        <v>40</v>
      </c>
      <c r="AJ4" s="151" t="s">
        <v>41</v>
      </c>
      <c r="AK4" s="29" t="s">
        <v>24</v>
      </c>
    </row>
    <row r="5" spans="1:37" ht="21.75" customHeight="1" x14ac:dyDescent="0.15">
      <c r="A5" s="19">
        <v>101</v>
      </c>
      <c r="B5" s="20" t="s">
        <v>1</v>
      </c>
      <c r="C5" s="30">
        <v>1</v>
      </c>
      <c r="D5" s="54"/>
      <c r="E5" s="152"/>
      <c r="F5" s="155"/>
      <c r="G5" s="170"/>
      <c r="H5" s="167"/>
      <c r="I5" s="129"/>
      <c r="J5" s="130"/>
      <c r="K5" s="128"/>
      <c r="L5" s="155"/>
      <c r="M5" s="170"/>
      <c r="N5" s="183"/>
      <c r="O5" s="129"/>
      <c r="P5" s="155"/>
      <c r="Q5" s="170"/>
      <c r="R5" s="183"/>
      <c r="S5" s="129"/>
      <c r="T5" s="130"/>
      <c r="U5" s="76"/>
      <c r="V5" s="58"/>
      <c r="W5" s="161"/>
      <c r="X5" s="176"/>
      <c r="Y5" s="183"/>
      <c r="Z5" s="129"/>
      <c r="AA5" s="60"/>
      <c r="AB5" s="55"/>
      <c r="AC5" s="57"/>
      <c r="AD5" s="176"/>
      <c r="AE5" s="183"/>
      <c r="AF5" s="55"/>
      <c r="AG5" s="161"/>
      <c r="AH5" s="176"/>
      <c r="AI5" s="183"/>
      <c r="AJ5" s="129"/>
      <c r="AK5" s="60"/>
    </row>
    <row r="6" spans="1:37" ht="21.75" customHeight="1" x14ac:dyDescent="0.15">
      <c r="A6" s="31">
        <v>102</v>
      </c>
      <c r="B6" s="32" t="s">
        <v>1</v>
      </c>
      <c r="C6" s="33">
        <v>2</v>
      </c>
      <c r="D6" s="52"/>
      <c r="E6" s="126"/>
      <c r="F6" s="156"/>
      <c r="G6" s="171"/>
      <c r="H6" s="168"/>
      <c r="I6" s="127"/>
      <c r="J6" s="127"/>
      <c r="K6" s="131"/>
      <c r="L6" s="156"/>
      <c r="M6" s="171"/>
      <c r="N6" s="184"/>
      <c r="O6" s="127"/>
      <c r="P6" s="156"/>
      <c r="Q6" s="171"/>
      <c r="R6" s="184"/>
      <c r="S6" s="127"/>
      <c r="T6" s="132"/>
      <c r="U6" s="52"/>
      <c r="V6" s="64"/>
      <c r="W6" s="158"/>
      <c r="X6" s="173"/>
      <c r="Y6" s="62"/>
      <c r="Z6" s="63"/>
      <c r="AA6" s="66"/>
      <c r="AB6" s="61"/>
      <c r="AC6" s="63"/>
      <c r="AD6" s="173"/>
      <c r="AE6" s="62"/>
      <c r="AF6" s="61"/>
      <c r="AG6" s="158"/>
      <c r="AH6" s="173"/>
      <c r="AI6" s="62"/>
      <c r="AJ6" s="63"/>
      <c r="AK6" s="66"/>
    </row>
    <row r="7" spans="1:37" ht="21.75" customHeight="1" x14ac:dyDescent="0.15">
      <c r="A7" s="31">
        <v>103</v>
      </c>
      <c r="B7" s="32" t="s">
        <v>1</v>
      </c>
      <c r="C7" s="33">
        <v>3</v>
      </c>
      <c r="D7" s="52"/>
      <c r="E7" s="133"/>
      <c r="F7" s="156"/>
      <c r="G7" s="171"/>
      <c r="H7" s="168"/>
      <c r="I7" s="127"/>
      <c r="J7" s="127"/>
      <c r="K7" s="131"/>
      <c r="L7" s="156"/>
      <c r="M7" s="171"/>
      <c r="N7" s="184"/>
      <c r="O7" s="127"/>
      <c r="P7" s="156"/>
      <c r="Q7" s="171"/>
      <c r="R7" s="184"/>
      <c r="S7" s="127"/>
      <c r="T7" s="132"/>
      <c r="U7" s="76"/>
      <c r="V7" s="64"/>
      <c r="W7" s="158"/>
      <c r="X7" s="173"/>
      <c r="Y7" s="62"/>
      <c r="Z7" s="63"/>
      <c r="AA7" s="66"/>
      <c r="AB7" s="61"/>
      <c r="AC7" s="63"/>
      <c r="AD7" s="173"/>
      <c r="AE7" s="62"/>
      <c r="AF7" s="61"/>
      <c r="AG7" s="158"/>
      <c r="AH7" s="173"/>
      <c r="AI7" s="62"/>
      <c r="AJ7" s="63"/>
      <c r="AK7" s="66"/>
    </row>
    <row r="8" spans="1:37" ht="21.75" customHeight="1" x14ac:dyDescent="0.15">
      <c r="A8" s="31">
        <v>104</v>
      </c>
      <c r="B8" s="32" t="s">
        <v>1</v>
      </c>
      <c r="C8" s="33">
        <v>4</v>
      </c>
      <c r="D8" s="52"/>
      <c r="E8" s="137"/>
      <c r="F8" s="156"/>
      <c r="G8" s="171"/>
      <c r="H8" s="168"/>
      <c r="I8" s="127"/>
      <c r="J8" s="127"/>
      <c r="K8" s="131"/>
      <c r="L8" s="156"/>
      <c r="M8" s="171"/>
      <c r="N8" s="184"/>
      <c r="O8" s="127"/>
      <c r="P8" s="156"/>
      <c r="Q8" s="171"/>
      <c r="R8" s="184"/>
      <c r="S8" s="127"/>
      <c r="T8" s="132"/>
      <c r="U8" s="63"/>
      <c r="V8" s="64"/>
      <c r="W8" s="158"/>
      <c r="X8" s="173"/>
      <c r="Y8" s="62"/>
      <c r="Z8" s="63"/>
      <c r="AA8" s="66"/>
      <c r="AB8" s="61"/>
      <c r="AC8" s="63"/>
      <c r="AD8" s="173"/>
      <c r="AE8" s="62"/>
      <c r="AF8" s="61"/>
      <c r="AG8" s="158"/>
      <c r="AH8" s="173"/>
      <c r="AI8" s="62"/>
      <c r="AJ8" s="63"/>
      <c r="AK8" s="66"/>
    </row>
    <row r="9" spans="1:37" ht="21.75" customHeight="1" x14ac:dyDescent="0.15">
      <c r="A9" s="31">
        <v>105</v>
      </c>
      <c r="B9" s="32" t="s">
        <v>1</v>
      </c>
      <c r="C9" s="33">
        <v>5</v>
      </c>
      <c r="D9" s="52"/>
      <c r="E9" s="134"/>
      <c r="F9" s="156"/>
      <c r="G9" s="171"/>
      <c r="H9" s="168"/>
      <c r="I9" s="127"/>
      <c r="J9" s="132"/>
      <c r="K9" s="131"/>
      <c r="L9" s="156"/>
      <c r="M9" s="171"/>
      <c r="N9" s="184"/>
      <c r="O9" s="127"/>
      <c r="P9" s="156"/>
      <c r="Q9" s="171"/>
      <c r="R9" s="184"/>
      <c r="S9" s="127"/>
      <c r="T9" s="132"/>
      <c r="U9" s="63"/>
      <c r="V9" s="64"/>
      <c r="W9" s="158"/>
      <c r="X9" s="173"/>
      <c r="Y9" s="62"/>
      <c r="Z9" s="63"/>
      <c r="AA9" s="66"/>
      <c r="AB9" s="61"/>
      <c r="AC9" s="63"/>
      <c r="AD9" s="173"/>
      <c r="AE9" s="62"/>
      <c r="AF9" s="61"/>
      <c r="AG9" s="158"/>
      <c r="AH9" s="173"/>
      <c r="AI9" s="62"/>
      <c r="AJ9" s="63"/>
      <c r="AK9" s="66"/>
    </row>
    <row r="10" spans="1:37" ht="21.75" customHeight="1" x14ac:dyDescent="0.15">
      <c r="A10" s="31">
        <v>106</v>
      </c>
      <c r="B10" s="32" t="s">
        <v>1</v>
      </c>
      <c r="C10" s="33">
        <v>6</v>
      </c>
      <c r="D10" s="52"/>
      <c r="E10" s="126"/>
      <c r="F10" s="156"/>
      <c r="G10" s="171"/>
      <c r="H10" s="168"/>
      <c r="I10" s="127"/>
      <c r="J10" s="127"/>
      <c r="K10" s="135"/>
      <c r="L10" s="156"/>
      <c r="M10" s="171"/>
      <c r="N10" s="184"/>
      <c r="O10" s="136"/>
      <c r="P10" s="156"/>
      <c r="Q10" s="171"/>
      <c r="R10" s="184"/>
      <c r="S10" s="127"/>
      <c r="T10" s="132"/>
      <c r="U10" s="63"/>
      <c r="V10" s="64"/>
      <c r="W10" s="158"/>
      <c r="X10" s="173"/>
      <c r="Y10" s="62"/>
      <c r="Z10" s="63"/>
      <c r="AA10" s="66"/>
      <c r="AB10" s="61"/>
      <c r="AC10" s="63"/>
      <c r="AD10" s="173"/>
      <c r="AE10" s="62"/>
      <c r="AF10" s="61"/>
      <c r="AG10" s="158"/>
      <c r="AH10" s="173"/>
      <c r="AI10" s="62"/>
      <c r="AJ10" s="63"/>
      <c r="AK10" s="66"/>
    </row>
    <row r="11" spans="1:37" ht="21.75" customHeight="1" x14ac:dyDescent="0.15">
      <c r="A11" s="31">
        <v>107</v>
      </c>
      <c r="B11" s="32" t="s">
        <v>1</v>
      </c>
      <c r="C11" s="33">
        <v>7</v>
      </c>
      <c r="D11" s="52"/>
      <c r="E11" s="133"/>
      <c r="F11" s="156"/>
      <c r="G11" s="171"/>
      <c r="H11" s="168"/>
      <c r="I11" s="127"/>
      <c r="J11" s="127"/>
      <c r="K11" s="131"/>
      <c r="L11" s="156"/>
      <c r="M11" s="171"/>
      <c r="N11" s="184"/>
      <c r="O11" s="127"/>
      <c r="P11" s="156"/>
      <c r="Q11" s="171"/>
      <c r="R11" s="184"/>
      <c r="S11" s="127"/>
      <c r="T11" s="132"/>
      <c r="U11" s="66"/>
      <c r="V11" s="64"/>
      <c r="W11" s="158"/>
      <c r="X11" s="173"/>
      <c r="Y11" s="62"/>
      <c r="Z11" s="63"/>
      <c r="AA11" s="66"/>
      <c r="AB11" s="61"/>
      <c r="AC11" s="63"/>
      <c r="AD11" s="173"/>
      <c r="AE11" s="62"/>
      <c r="AF11" s="61"/>
      <c r="AG11" s="158"/>
      <c r="AH11" s="173"/>
      <c r="AI11" s="62"/>
      <c r="AJ11" s="63"/>
      <c r="AK11" s="66"/>
    </row>
    <row r="12" spans="1:37" ht="21.75" customHeight="1" thickBot="1" x14ac:dyDescent="0.2">
      <c r="A12" s="23">
        <v>108</v>
      </c>
      <c r="B12" s="24" t="s">
        <v>1</v>
      </c>
      <c r="C12" s="47">
        <v>8</v>
      </c>
      <c r="D12" s="88"/>
      <c r="E12" s="232"/>
      <c r="F12" s="233"/>
      <c r="G12" s="234"/>
      <c r="H12" s="235"/>
      <c r="I12" s="236"/>
      <c r="J12" s="236"/>
      <c r="K12" s="237"/>
      <c r="L12" s="233"/>
      <c r="M12" s="234"/>
      <c r="N12" s="238"/>
      <c r="O12" s="236"/>
      <c r="P12" s="233"/>
      <c r="Q12" s="234"/>
      <c r="R12" s="238"/>
      <c r="S12" s="236"/>
      <c r="T12" s="239"/>
      <c r="U12" s="91"/>
      <c r="V12" s="89"/>
      <c r="W12" s="160"/>
      <c r="X12" s="175"/>
      <c r="Y12" s="78"/>
      <c r="Z12" s="79"/>
      <c r="AA12" s="91"/>
      <c r="AB12" s="77"/>
      <c r="AC12" s="79"/>
      <c r="AD12" s="175"/>
      <c r="AE12" s="78"/>
      <c r="AF12" s="77"/>
      <c r="AG12" s="160"/>
      <c r="AH12" s="175"/>
      <c r="AI12" s="78"/>
      <c r="AJ12" s="79"/>
      <c r="AK12" s="91"/>
    </row>
    <row r="13" spans="1:37" ht="21.75" customHeight="1" x14ac:dyDescent="0.15">
      <c r="A13" s="19">
        <v>201</v>
      </c>
      <c r="B13" s="20" t="s">
        <v>8</v>
      </c>
      <c r="C13" s="30">
        <v>1</v>
      </c>
      <c r="D13" s="54"/>
      <c r="E13" s="55"/>
      <c r="F13" s="161"/>
      <c r="G13" s="176"/>
      <c r="H13" s="59"/>
      <c r="I13" s="57"/>
      <c r="J13" s="57"/>
      <c r="K13" s="58"/>
      <c r="L13" s="57"/>
      <c r="M13" s="176"/>
      <c r="N13" s="56"/>
      <c r="O13" s="55"/>
      <c r="P13" s="161"/>
      <c r="Q13" s="176"/>
      <c r="R13" s="56"/>
      <c r="S13" s="57"/>
      <c r="T13" s="60"/>
      <c r="U13" s="57"/>
      <c r="V13" s="58"/>
      <c r="W13" s="161"/>
      <c r="X13" s="176"/>
      <c r="Y13" s="56"/>
      <c r="Z13" s="57"/>
      <c r="AA13" s="60"/>
      <c r="AB13" s="55"/>
      <c r="AC13" s="57"/>
      <c r="AD13" s="176"/>
      <c r="AE13" s="56"/>
      <c r="AF13" s="55"/>
      <c r="AG13" s="161"/>
      <c r="AH13" s="176"/>
      <c r="AI13" s="56"/>
      <c r="AJ13" s="57"/>
      <c r="AK13" s="60"/>
    </row>
    <row r="14" spans="1:37" ht="21.75" customHeight="1" x14ac:dyDescent="0.15">
      <c r="A14" s="31">
        <f>A13+1</f>
        <v>202</v>
      </c>
      <c r="B14" s="32" t="s">
        <v>8</v>
      </c>
      <c r="C14" s="33">
        <v>2</v>
      </c>
      <c r="D14" s="52"/>
      <c r="E14" s="61"/>
      <c r="F14" s="158"/>
      <c r="G14" s="173"/>
      <c r="H14" s="65"/>
      <c r="I14" s="63"/>
      <c r="J14" s="63"/>
      <c r="K14" s="64"/>
      <c r="L14" s="63"/>
      <c r="M14" s="173"/>
      <c r="N14" s="62"/>
      <c r="O14" s="61"/>
      <c r="P14" s="158"/>
      <c r="Q14" s="173"/>
      <c r="R14" s="62"/>
      <c r="S14" s="63"/>
      <c r="T14" s="66"/>
      <c r="U14" s="63"/>
      <c r="V14" s="64"/>
      <c r="W14" s="158"/>
      <c r="X14" s="173"/>
      <c r="Y14" s="62"/>
      <c r="Z14" s="63"/>
      <c r="AA14" s="66"/>
      <c r="AB14" s="61"/>
      <c r="AC14" s="63"/>
      <c r="AD14" s="173"/>
      <c r="AE14" s="62"/>
      <c r="AF14" s="61"/>
      <c r="AG14" s="158"/>
      <c r="AH14" s="173"/>
      <c r="AI14" s="62"/>
      <c r="AJ14" s="63"/>
      <c r="AK14" s="66"/>
    </row>
    <row r="15" spans="1:37" ht="21.75" customHeight="1" x14ac:dyDescent="0.15">
      <c r="A15" s="31">
        <f t="shared" ref="A15" si="0">A14+1</f>
        <v>203</v>
      </c>
      <c r="B15" s="32" t="s">
        <v>8</v>
      </c>
      <c r="C15" s="33">
        <v>3</v>
      </c>
      <c r="D15" s="52"/>
      <c r="E15" s="61"/>
      <c r="F15" s="158"/>
      <c r="G15" s="173"/>
      <c r="H15" s="65"/>
      <c r="I15" s="63"/>
      <c r="J15" s="63"/>
      <c r="K15" s="64"/>
      <c r="L15" s="63"/>
      <c r="M15" s="173"/>
      <c r="N15" s="62"/>
      <c r="O15" s="61"/>
      <c r="P15" s="158"/>
      <c r="Q15" s="173"/>
      <c r="R15" s="62"/>
      <c r="S15" s="63"/>
      <c r="T15" s="66"/>
      <c r="U15" s="63"/>
      <c r="V15" s="64"/>
      <c r="W15" s="158"/>
      <c r="X15" s="173"/>
      <c r="Y15" s="62"/>
      <c r="Z15" s="63"/>
      <c r="AA15" s="66"/>
      <c r="AB15" s="61"/>
      <c r="AC15" s="63"/>
      <c r="AD15" s="173"/>
      <c r="AE15" s="62"/>
      <c r="AF15" s="61"/>
      <c r="AG15" s="158"/>
      <c r="AH15" s="173"/>
      <c r="AI15" s="62"/>
      <c r="AJ15" s="63"/>
      <c r="AK15" s="66"/>
    </row>
    <row r="16" spans="1:37" ht="21.75" customHeight="1" x14ac:dyDescent="0.15">
      <c r="A16" s="31">
        <v>204</v>
      </c>
      <c r="B16" s="32" t="s">
        <v>8</v>
      </c>
      <c r="C16" s="33">
        <v>4</v>
      </c>
      <c r="D16" s="222"/>
      <c r="E16" s="61"/>
      <c r="F16" s="158"/>
      <c r="G16" s="173"/>
      <c r="H16" s="65"/>
      <c r="I16" s="63"/>
      <c r="J16" s="63"/>
      <c r="K16" s="64"/>
      <c r="L16" s="63"/>
      <c r="M16" s="173"/>
      <c r="N16" s="62"/>
      <c r="O16" s="61"/>
      <c r="P16" s="160"/>
      <c r="Q16" s="175"/>
      <c r="R16" s="78"/>
      <c r="S16" s="79"/>
      <c r="T16" s="91"/>
      <c r="U16" s="79"/>
      <c r="V16" s="89"/>
      <c r="W16" s="160"/>
      <c r="X16" s="175"/>
      <c r="Y16" s="78"/>
      <c r="Z16" s="79"/>
      <c r="AA16" s="91"/>
      <c r="AB16" s="77"/>
      <c r="AC16" s="79"/>
      <c r="AD16" s="175"/>
      <c r="AE16" s="78"/>
      <c r="AF16" s="77"/>
      <c r="AG16" s="160"/>
      <c r="AH16" s="175"/>
      <c r="AI16" s="78"/>
      <c r="AJ16" s="79"/>
      <c r="AK16" s="91"/>
    </row>
    <row r="17" spans="1:37" ht="21.75" customHeight="1" thickBot="1" x14ac:dyDescent="0.2">
      <c r="A17" s="31">
        <v>204</v>
      </c>
      <c r="B17" s="32" t="s">
        <v>37</v>
      </c>
      <c r="C17" s="33">
        <v>5</v>
      </c>
      <c r="D17" s="149"/>
      <c r="E17" s="68"/>
      <c r="F17" s="189"/>
      <c r="G17" s="187"/>
      <c r="H17" s="212"/>
      <c r="I17" s="70"/>
      <c r="J17" s="70"/>
      <c r="K17" s="68"/>
      <c r="L17" s="70"/>
      <c r="M17" s="187"/>
      <c r="N17" s="67"/>
      <c r="O17" s="211"/>
      <c r="P17" s="189"/>
      <c r="Q17" s="187"/>
      <c r="R17" s="67"/>
      <c r="S17" s="70"/>
      <c r="T17" s="248"/>
      <c r="U17" s="69"/>
      <c r="V17" s="68"/>
      <c r="W17" s="189"/>
      <c r="X17" s="187"/>
      <c r="Y17" s="67"/>
      <c r="Z17" s="70"/>
      <c r="AA17" s="69"/>
      <c r="AB17" s="77"/>
      <c r="AC17" s="79"/>
      <c r="AD17" s="175"/>
      <c r="AE17" s="78"/>
      <c r="AF17" s="77"/>
      <c r="AG17" s="160"/>
      <c r="AH17" s="175"/>
      <c r="AI17" s="78"/>
      <c r="AJ17" s="79"/>
      <c r="AK17" s="91"/>
    </row>
    <row r="18" spans="1:37" ht="21.75" customHeight="1" x14ac:dyDescent="0.15">
      <c r="A18" s="19">
        <v>301</v>
      </c>
      <c r="B18" s="20" t="s">
        <v>9</v>
      </c>
      <c r="C18" s="30">
        <v>1</v>
      </c>
      <c r="D18" s="80"/>
      <c r="E18" s="81"/>
      <c r="F18" s="159"/>
      <c r="G18" s="174"/>
      <c r="H18" s="85"/>
      <c r="I18" s="83"/>
      <c r="J18" s="83"/>
      <c r="K18" s="84"/>
      <c r="L18" s="83"/>
      <c r="M18" s="174"/>
      <c r="N18" s="82"/>
      <c r="O18" s="81"/>
      <c r="P18" s="185"/>
      <c r="Q18" s="186"/>
      <c r="R18" s="86"/>
      <c r="S18" s="153"/>
      <c r="T18" s="87"/>
      <c r="U18" s="83"/>
      <c r="V18" s="84"/>
      <c r="W18" s="159"/>
      <c r="X18" s="174"/>
      <c r="Y18" s="82"/>
      <c r="Z18" s="83"/>
      <c r="AA18" s="87"/>
      <c r="AB18" s="81"/>
      <c r="AC18" s="83"/>
      <c r="AD18" s="174"/>
      <c r="AE18" s="82"/>
      <c r="AF18" s="81"/>
      <c r="AG18" s="159"/>
      <c r="AH18" s="174"/>
      <c r="AI18" s="82"/>
      <c r="AJ18" s="83"/>
      <c r="AK18" s="87"/>
    </row>
    <row r="19" spans="1:37" ht="21.75" customHeight="1" thickBot="1" x14ac:dyDescent="0.2">
      <c r="A19" s="23">
        <v>302</v>
      </c>
      <c r="B19" s="24" t="s">
        <v>197</v>
      </c>
      <c r="C19" s="47">
        <v>2</v>
      </c>
      <c r="D19" s="240"/>
      <c r="E19" s="241"/>
      <c r="F19" s="242"/>
      <c r="G19" s="243"/>
      <c r="H19" s="244"/>
      <c r="I19" s="245"/>
      <c r="J19" s="245"/>
      <c r="K19" s="246"/>
      <c r="L19" s="245"/>
      <c r="M19" s="243"/>
      <c r="N19" s="247"/>
      <c r="O19" s="241"/>
      <c r="P19" s="242"/>
      <c r="Q19" s="243"/>
      <c r="R19" s="247"/>
      <c r="S19" s="245"/>
      <c r="T19" s="239"/>
      <c r="U19" s="91"/>
      <c r="V19" s="89"/>
      <c r="W19" s="160"/>
      <c r="X19" s="175"/>
      <c r="Y19" s="78"/>
      <c r="Z19" s="79"/>
      <c r="AA19" s="91"/>
      <c r="AB19" s="77"/>
      <c r="AC19" s="79"/>
      <c r="AD19" s="175"/>
      <c r="AE19" s="78"/>
      <c r="AF19" s="77"/>
      <c r="AG19" s="160"/>
      <c r="AH19" s="175"/>
      <c r="AI19" s="78"/>
      <c r="AJ19" s="79"/>
      <c r="AK19" s="91"/>
    </row>
    <row r="20" spans="1:37" ht="21.75" customHeight="1" x14ac:dyDescent="0.15">
      <c r="A20" s="19">
        <v>401</v>
      </c>
      <c r="B20" s="20" t="s">
        <v>10</v>
      </c>
      <c r="C20" s="30">
        <v>1</v>
      </c>
      <c r="D20" s="54"/>
      <c r="E20" s="55"/>
      <c r="F20" s="161"/>
      <c r="G20" s="176"/>
      <c r="H20" s="59"/>
      <c r="I20" s="57"/>
      <c r="J20" s="57"/>
      <c r="K20" s="58"/>
      <c r="L20" s="57"/>
      <c r="M20" s="176"/>
      <c r="N20" s="56"/>
      <c r="O20" s="55"/>
      <c r="P20" s="161"/>
      <c r="Q20" s="176"/>
      <c r="R20" s="56"/>
      <c r="S20" s="57"/>
      <c r="T20" s="60"/>
      <c r="U20" s="54"/>
      <c r="V20" s="55"/>
      <c r="W20" s="161"/>
      <c r="X20" s="176"/>
      <c r="Y20" s="56"/>
      <c r="Z20" s="57"/>
      <c r="AA20" s="60"/>
      <c r="AB20" s="55"/>
      <c r="AC20" s="57"/>
      <c r="AD20" s="176"/>
      <c r="AE20" s="56"/>
      <c r="AF20" s="55"/>
      <c r="AG20" s="161"/>
      <c r="AH20" s="176"/>
      <c r="AI20" s="56"/>
      <c r="AJ20" s="57"/>
      <c r="AK20" s="60"/>
    </row>
    <row r="21" spans="1:37" ht="21.75" customHeight="1" thickBot="1" x14ac:dyDescent="0.2">
      <c r="A21" s="23">
        <v>402</v>
      </c>
      <c r="B21" s="24" t="s">
        <v>10</v>
      </c>
      <c r="C21" s="47">
        <v>2</v>
      </c>
      <c r="D21" s="88"/>
      <c r="E21" s="77"/>
      <c r="F21" s="160"/>
      <c r="G21" s="175"/>
      <c r="H21" s="90"/>
      <c r="I21" s="79"/>
      <c r="J21" s="79"/>
      <c r="K21" s="89"/>
      <c r="L21" s="79"/>
      <c r="M21" s="175"/>
      <c r="N21" s="78"/>
      <c r="O21" s="77"/>
      <c r="P21" s="160"/>
      <c r="Q21" s="175"/>
      <c r="R21" s="78"/>
      <c r="S21" s="79"/>
      <c r="T21" s="239"/>
      <c r="U21" s="91"/>
      <c r="V21" s="89"/>
      <c r="W21" s="160"/>
      <c r="X21" s="175"/>
      <c r="Y21" s="78"/>
      <c r="Z21" s="79"/>
      <c r="AA21" s="91"/>
      <c r="AB21" s="77"/>
      <c r="AC21" s="79"/>
      <c r="AD21" s="175"/>
      <c r="AE21" s="78"/>
      <c r="AF21" s="77"/>
      <c r="AG21" s="160"/>
      <c r="AH21" s="175"/>
      <c r="AI21" s="78"/>
      <c r="AJ21" s="79"/>
      <c r="AK21" s="91"/>
    </row>
    <row r="22" spans="1:37" ht="21.75" customHeight="1" x14ac:dyDescent="0.15">
      <c r="A22" s="19">
        <v>501</v>
      </c>
      <c r="B22" s="20" t="s">
        <v>11</v>
      </c>
      <c r="C22" s="30">
        <v>1</v>
      </c>
      <c r="D22" s="54"/>
      <c r="E22" s="55"/>
      <c r="F22" s="161"/>
      <c r="G22" s="176"/>
      <c r="H22" s="59"/>
      <c r="I22" s="57"/>
      <c r="J22" s="57"/>
      <c r="K22" s="58"/>
      <c r="L22" s="57"/>
      <c r="M22" s="176"/>
      <c r="N22" s="56"/>
      <c r="O22" s="55"/>
      <c r="P22" s="161"/>
      <c r="Q22" s="176"/>
      <c r="R22" s="56"/>
      <c r="S22" s="57"/>
      <c r="T22" s="60"/>
      <c r="U22" s="57"/>
      <c r="V22" s="58"/>
      <c r="W22" s="161"/>
      <c r="X22" s="176"/>
      <c r="Y22" s="56"/>
      <c r="Z22" s="57"/>
      <c r="AA22" s="60"/>
      <c r="AB22" s="55"/>
      <c r="AC22" s="57"/>
      <c r="AD22" s="176"/>
      <c r="AE22" s="56"/>
      <c r="AF22" s="55"/>
      <c r="AG22" s="161"/>
      <c r="AH22" s="176"/>
      <c r="AI22" s="56"/>
      <c r="AJ22" s="57"/>
      <c r="AK22" s="60"/>
    </row>
    <row r="23" spans="1:37" ht="21.75" customHeight="1" x14ac:dyDescent="0.15">
      <c r="A23" s="23">
        <v>502</v>
      </c>
      <c r="B23" s="24" t="s">
        <v>11</v>
      </c>
      <c r="C23" s="47">
        <v>2</v>
      </c>
      <c r="D23" s="88"/>
      <c r="E23" s="77"/>
      <c r="F23" s="160"/>
      <c r="G23" s="175"/>
      <c r="H23" s="90"/>
      <c r="I23" s="79"/>
      <c r="J23" s="79"/>
      <c r="K23" s="89"/>
      <c r="L23" s="79"/>
      <c r="M23" s="175"/>
      <c r="N23" s="78"/>
      <c r="O23" s="77"/>
      <c r="P23" s="160"/>
      <c r="Q23" s="175"/>
      <c r="R23" s="78"/>
      <c r="S23" s="79"/>
      <c r="T23" s="91"/>
      <c r="U23" s="79"/>
      <c r="V23" s="89"/>
      <c r="W23" s="160"/>
      <c r="X23" s="175"/>
      <c r="Y23" s="78"/>
      <c r="Z23" s="79"/>
      <c r="AA23" s="91"/>
      <c r="AB23" s="77"/>
      <c r="AC23" s="79"/>
      <c r="AD23" s="175"/>
      <c r="AE23" s="78"/>
      <c r="AF23" s="77"/>
      <c r="AG23" s="160"/>
      <c r="AH23" s="175"/>
      <c r="AI23" s="78"/>
      <c r="AJ23" s="79"/>
      <c r="AK23" s="91"/>
    </row>
    <row r="24" spans="1:37" s="213" customFormat="1" ht="21.75" customHeight="1" thickBot="1" x14ac:dyDescent="0.2">
      <c r="A24" s="34">
        <v>503</v>
      </c>
      <c r="B24" s="35" t="s">
        <v>38</v>
      </c>
      <c r="C24" s="36">
        <v>3</v>
      </c>
      <c r="D24" s="53"/>
      <c r="E24" s="211"/>
      <c r="F24" s="189"/>
      <c r="G24" s="187"/>
      <c r="H24" s="212"/>
      <c r="I24" s="70"/>
      <c r="J24" s="70"/>
      <c r="K24" s="68"/>
      <c r="L24" s="70"/>
      <c r="M24" s="187"/>
      <c r="N24" s="67"/>
      <c r="O24" s="211"/>
      <c r="P24" s="189"/>
      <c r="Q24" s="187"/>
      <c r="R24" s="67"/>
      <c r="S24" s="70"/>
      <c r="T24" s="69"/>
      <c r="U24" s="69"/>
      <c r="V24" s="204"/>
      <c r="W24" s="201"/>
      <c r="X24" s="202"/>
      <c r="Y24" s="205"/>
      <c r="Z24" s="203"/>
      <c r="AA24" s="188"/>
      <c r="AB24" s="68"/>
      <c r="AC24" s="70"/>
      <c r="AD24" s="187"/>
      <c r="AE24" s="67"/>
      <c r="AF24" s="211"/>
      <c r="AG24" s="189"/>
      <c r="AH24" s="187"/>
      <c r="AI24" s="67"/>
      <c r="AJ24" s="70"/>
      <c r="AK24" s="69"/>
    </row>
    <row r="25" spans="1:37" ht="21.75" customHeight="1" x14ac:dyDescent="0.15">
      <c r="A25" s="37">
        <v>601</v>
      </c>
      <c r="B25" s="38" t="s">
        <v>12</v>
      </c>
      <c r="C25" s="39">
        <v>1</v>
      </c>
      <c r="D25" s="51"/>
      <c r="E25" s="71"/>
      <c r="F25" s="157"/>
      <c r="G25" s="172"/>
      <c r="H25" s="75"/>
      <c r="I25" s="73"/>
      <c r="J25" s="73"/>
      <c r="K25" s="74"/>
      <c r="L25" s="73"/>
      <c r="M25" s="172"/>
      <c r="N25" s="72"/>
      <c r="O25" s="71"/>
      <c r="P25" s="157"/>
      <c r="Q25" s="172"/>
      <c r="R25" s="72"/>
      <c r="S25" s="73"/>
      <c r="T25" s="76"/>
      <c r="U25" s="73"/>
      <c r="V25" s="74"/>
      <c r="W25" s="157"/>
      <c r="X25" s="172"/>
      <c r="Y25" s="72"/>
      <c r="Z25" s="73"/>
      <c r="AA25" s="76"/>
      <c r="AB25" s="71"/>
      <c r="AC25" s="73"/>
      <c r="AD25" s="172"/>
      <c r="AE25" s="72"/>
      <c r="AF25" s="71"/>
      <c r="AG25" s="157"/>
      <c r="AH25" s="172"/>
      <c r="AI25" s="72"/>
      <c r="AJ25" s="73"/>
      <c r="AK25" s="76"/>
    </row>
    <row r="26" spans="1:37" ht="21.75" customHeight="1" x14ac:dyDescent="0.15">
      <c r="A26" s="37">
        <v>602</v>
      </c>
      <c r="B26" s="32" t="s">
        <v>12</v>
      </c>
      <c r="C26" s="140">
        <v>2</v>
      </c>
      <c r="D26" s="222"/>
      <c r="E26" s="71"/>
      <c r="F26" s="157"/>
      <c r="G26" s="172"/>
      <c r="H26" s="75"/>
      <c r="I26" s="73"/>
      <c r="J26" s="73"/>
      <c r="K26" s="74"/>
      <c r="L26" s="73"/>
      <c r="M26" s="172"/>
      <c r="N26" s="72"/>
      <c r="O26" s="71"/>
      <c r="P26" s="157"/>
      <c r="Q26" s="172"/>
      <c r="R26" s="72"/>
      <c r="S26" s="73"/>
      <c r="T26" s="76"/>
      <c r="U26" s="73"/>
      <c r="V26" s="74"/>
      <c r="W26" s="157"/>
      <c r="X26" s="172"/>
      <c r="Y26" s="72"/>
      <c r="Z26" s="73"/>
      <c r="AA26" s="76"/>
      <c r="AB26" s="71"/>
      <c r="AC26" s="73"/>
      <c r="AD26" s="172"/>
      <c r="AE26" s="72"/>
      <c r="AF26" s="71"/>
      <c r="AG26" s="157"/>
      <c r="AH26" s="172"/>
      <c r="AI26" s="72"/>
      <c r="AJ26" s="73"/>
      <c r="AK26" s="76"/>
    </row>
    <row r="27" spans="1:37" ht="21.75" customHeight="1" x14ac:dyDescent="0.15">
      <c r="A27" s="37">
        <v>603</v>
      </c>
      <c r="B27" s="32" t="s">
        <v>12</v>
      </c>
      <c r="C27" s="140">
        <v>3</v>
      </c>
      <c r="D27" s="149"/>
      <c r="E27" s="71"/>
      <c r="F27" s="157"/>
      <c r="G27" s="172"/>
      <c r="H27" s="75"/>
      <c r="I27" s="73"/>
      <c r="J27" s="73"/>
      <c r="K27" s="74"/>
      <c r="L27" s="73"/>
      <c r="M27" s="172"/>
      <c r="N27" s="72"/>
      <c r="O27" s="71"/>
      <c r="P27" s="157"/>
      <c r="Q27" s="172"/>
      <c r="R27" s="72"/>
      <c r="S27" s="73"/>
      <c r="T27" s="76"/>
      <c r="U27" s="222"/>
      <c r="V27" s="223"/>
      <c r="W27" s="224"/>
      <c r="X27" s="225"/>
      <c r="Y27" s="226"/>
      <c r="Z27" s="227"/>
      <c r="AA27" s="227"/>
      <c r="AB27" s="223"/>
      <c r="AC27" s="227"/>
      <c r="AD27" s="225"/>
      <c r="AE27" s="228"/>
      <c r="AF27" s="229"/>
      <c r="AG27" s="224"/>
      <c r="AH27" s="225"/>
      <c r="AI27" s="228"/>
      <c r="AJ27" s="227"/>
      <c r="AK27" s="230"/>
    </row>
    <row r="28" spans="1:37" ht="21.75" customHeight="1" thickBot="1" x14ac:dyDescent="0.2">
      <c r="A28" s="31">
        <v>604</v>
      </c>
      <c r="B28" s="32" t="s">
        <v>12</v>
      </c>
      <c r="C28" s="140">
        <v>4</v>
      </c>
      <c r="D28" s="149"/>
      <c r="E28" s="68"/>
      <c r="F28" s="189"/>
      <c r="G28" s="187"/>
      <c r="H28" s="212"/>
      <c r="I28" s="70"/>
      <c r="J28" s="70"/>
      <c r="K28" s="68"/>
      <c r="L28" s="70"/>
      <c r="M28" s="187"/>
      <c r="N28" s="67"/>
      <c r="O28" s="211"/>
      <c r="P28" s="189"/>
      <c r="Q28" s="187"/>
      <c r="R28" s="67"/>
      <c r="S28" s="70"/>
      <c r="T28" s="69"/>
      <c r="U28" s="53"/>
      <c r="V28" s="68"/>
      <c r="W28" s="189"/>
      <c r="X28" s="187"/>
      <c r="Y28" s="212"/>
      <c r="Z28" s="70"/>
      <c r="AA28" s="70"/>
      <c r="AB28" s="68"/>
      <c r="AC28" s="70"/>
      <c r="AD28" s="187"/>
      <c r="AE28" s="67"/>
      <c r="AF28" s="211"/>
      <c r="AG28" s="189"/>
      <c r="AH28" s="187"/>
      <c r="AI28" s="67"/>
      <c r="AJ28" s="70"/>
      <c r="AK28" s="69"/>
    </row>
    <row r="29" spans="1:37" ht="21.75" customHeight="1" x14ac:dyDescent="0.15">
      <c r="A29" s="19">
        <v>701</v>
      </c>
      <c r="B29" s="20" t="s">
        <v>13</v>
      </c>
      <c r="C29" s="30">
        <v>1</v>
      </c>
      <c r="D29" s="92"/>
      <c r="E29" s="93"/>
      <c r="F29" s="162"/>
      <c r="G29" s="177"/>
      <c r="H29" s="97"/>
      <c r="I29" s="95"/>
      <c r="J29" s="95"/>
      <c r="K29" s="96"/>
      <c r="L29" s="95"/>
      <c r="M29" s="177"/>
      <c r="N29" s="94"/>
      <c r="O29" s="93"/>
      <c r="P29" s="162"/>
      <c r="Q29" s="177"/>
      <c r="R29" s="94"/>
      <c r="S29" s="95"/>
      <c r="T29" s="98"/>
      <c r="U29" s="95"/>
      <c r="V29" s="96"/>
      <c r="W29" s="162"/>
      <c r="X29" s="177"/>
      <c r="Y29" s="94"/>
      <c r="Z29" s="95"/>
      <c r="AA29" s="98"/>
      <c r="AB29" s="93"/>
      <c r="AC29" s="95"/>
      <c r="AD29" s="177"/>
      <c r="AE29" s="94"/>
      <c r="AF29" s="93"/>
      <c r="AG29" s="162"/>
      <c r="AH29" s="177"/>
      <c r="AI29" s="94"/>
      <c r="AJ29" s="95"/>
      <c r="AK29" s="98"/>
    </row>
    <row r="30" spans="1:37" ht="21.75" customHeight="1" x14ac:dyDescent="0.15">
      <c r="A30" s="37">
        <v>702</v>
      </c>
      <c r="B30" s="32" t="s">
        <v>13</v>
      </c>
      <c r="C30" s="140">
        <v>2</v>
      </c>
      <c r="D30" s="52"/>
      <c r="E30" s="214"/>
      <c r="F30" s="215"/>
      <c r="G30" s="216"/>
      <c r="H30" s="217"/>
      <c r="I30" s="218"/>
      <c r="J30" s="218"/>
      <c r="K30" s="214"/>
      <c r="L30" s="218"/>
      <c r="M30" s="216"/>
      <c r="N30" s="219"/>
      <c r="O30" s="220"/>
      <c r="P30" s="215"/>
      <c r="Q30" s="216"/>
      <c r="R30" s="219"/>
      <c r="S30" s="218"/>
      <c r="T30" s="221"/>
      <c r="U30" s="218"/>
      <c r="V30" s="214"/>
      <c r="W30" s="215"/>
      <c r="X30" s="216"/>
      <c r="Y30" s="219"/>
      <c r="Z30" s="218"/>
      <c r="AA30" s="221"/>
      <c r="AB30" s="220"/>
      <c r="AC30" s="218"/>
      <c r="AD30" s="216"/>
      <c r="AE30" s="219"/>
      <c r="AF30" s="220"/>
      <c r="AG30" s="215"/>
      <c r="AH30" s="216"/>
      <c r="AI30" s="219"/>
      <c r="AJ30" s="218"/>
      <c r="AK30" s="221"/>
    </row>
    <row r="31" spans="1:37" ht="21.75" customHeight="1" x14ac:dyDescent="0.15">
      <c r="A31" s="37">
        <v>703</v>
      </c>
      <c r="B31" s="38" t="s">
        <v>13</v>
      </c>
      <c r="C31" s="140">
        <v>3</v>
      </c>
      <c r="D31" s="52"/>
      <c r="E31" s="214"/>
      <c r="F31" s="215"/>
      <c r="G31" s="216"/>
      <c r="H31" s="217"/>
      <c r="I31" s="218"/>
      <c r="J31" s="218"/>
      <c r="K31" s="214"/>
      <c r="L31" s="218"/>
      <c r="M31" s="216"/>
      <c r="N31" s="219"/>
      <c r="O31" s="220"/>
      <c r="P31" s="215"/>
      <c r="Q31" s="216"/>
      <c r="R31" s="219"/>
      <c r="S31" s="218"/>
      <c r="T31" s="221"/>
      <c r="U31" s="218"/>
      <c r="V31" s="214"/>
      <c r="W31" s="215"/>
      <c r="X31" s="216"/>
      <c r="Y31" s="219"/>
      <c r="Z31" s="218"/>
      <c r="AA31" s="221"/>
      <c r="AB31" s="220"/>
      <c r="AC31" s="218"/>
      <c r="AD31" s="216"/>
      <c r="AE31" s="219"/>
      <c r="AF31" s="220"/>
      <c r="AG31" s="215"/>
      <c r="AH31" s="216"/>
      <c r="AI31" s="219"/>
      <c r="AJ31" s="218"/>
      <c r="AK31" s="221"/>
    </row>
    <row r="32" spans="1:37" ht="21.75" customHeight="1" thickBot="1" x14ac:dyDescent="0.2">
      <c r="A32" s="34">
        <v>704</v>
      </c>
      <c r="B32" s="35" t="s">
        <v>13</v>
      </c>
      <c r="C32" s="36">
        <v>4</v>
      </c>
      <c r="D32" s="141"/>
      <c r="E32" s="99"/>
      <c r="F32" s="165"/>
      <c r="G32" s="180"/>
      <c r="H32" s="102"/>
      <c r="I32" s="150"/>
      <c r="J32" s="101"/>
      <c r="K32" s="99"/>
      <c r="L32" s="150"/>
      <c r="M32" s="180"/>
      <c r="N32" s="100"/>
      <c r="O32" s="181"/>
      <c r="P32" s="165"/>
      <c r="Q32" s="180"/>
      <c r="R32" s="100"/>
      <c r="S32" s="150"/>
      <c r="T32" s="101"/>
      <c r="U32" s="231"/>
      <c r="V32" s="99"/>
      <c r="W32" s="165"/>
      <c r="X32" s="180"/>
      <c r="Y32" s="102"/>
      <c r="Z32" s="150"/>
      <c r="AA32" s="101"/>
      <c r="AB32" s="99"/>
      <c r="AC32" s="150"/>
      <c r="AD32" s="180"/>
      <c r="AE32" s="100"/>
      <c r="AF32" s="181"/>
      <c r="AG32" s="165"/>
      <c r="AH32" s="180"/>
      <c r="AI32" s="100"/>
      <c r="AJ32" s="150"/>
      <c r="AK32" s="101"/>
    </row>
    <row r="33" spans="1:37" ht="21.75" customHeight="1" x14ac:dyDescent="0.15">
      <c r="A33" s="37">
        <v>801</v>
      </c>
      <c r="B33" s="38" t="s">
        <v>14</v>
      </c>
      <c r="C33" s="39">
        <v>1</v>
      </c>
      <c r="D33" s="40"/>
      <c r="E33" s="41"/>
      <c r="F33" s="163"/>
      <c r="G33" s="178"/>
      <c r="H33" s="45"/>
      <c r="I33" s="43"/>
      <c r="J33" s="43"/>
      <c r="K33" s="44"/>
      <c r="L33" s="43"/>
      <c r="M33" s="178"/>
      <c r="N33" s="42"/>
      <c r="O33" s="41"/>
      <c r="P33" s="163"/>
      <c r="Q33" s="178"/>
      <c r="R33" s="42"/>
      <c r="S33" s="43"/>
      <c r="T33" s="46"/>
      <c r="U33" s="43"/>
      <c r="V33" s="44"/>
      <c r="W33" s="163"/>
      <c r="X33" s="178"/>
      <c r="Y33" s="42"/>
      <c r="Z33" s="43"/>
      <c r="AA33" s="46"/>
      <c r="AB33" s="41"/>
      <c r="AC33" s="43"/>
      <c r="AD33" s="178"/>
      <c r="AE33" s="42"/>
      <c r="AF33" s="41"/>
      <c r="AG33" s="163"/>
      <c r="AH33" s="178"/>
      <c r="AI33" s="42"/>
      <c r="AJ33" s="43"/>
      <c r="AK33" s="46"/>
    </row>
    <row r="34" spans="1:37" ht="21.75" customHeight="1" x14ac:dyDescent="0.15">
      <c r="A34" s="48">
        <v>802</v>
      </c>
      <c r="B34" s="49" t="s">
        <v>34</v>
      </c>
      <c r="C34" s="50">
        <v>2</v>
      </c>
      <c r="D34" s="112"/>
      <c r="E34" s="113"/>
      <c r="F34" s="164"/>
      <c r="G34" s="179"/>
      <c r="H34" s="117"/>
      <c r="I34" s="115"/>
      <c r="J34" s="115"/>
      <c r="K34" s="116"/>
      <c r="L34" s="115"/>
      <c r="M34" s="179"/>
      <c r="N34" s="114"/>
      <c r="O34" s="113"/>
      <c r="P34" s="164"/>
      <c r="Q34" s="179"/>
      <c r="R34" s="114"/>
      <c r="S34" s="115"/>
      <c r="T34" s="118"/>
      <c r="U34" s="115"/>
      <c r="V34" s="116"/>
      <c r="W34" s="164"/>
      <c r="X34" s="179"/>
      <c r="Y34" s="114"/>
      <c r="Z34" s="115"/>
      <c r="AA34" s="118"/>
      <c r="AB34" s="113"/>
      <c r="AC34" s="115"/>
      <c r="AD34" s="179"/>
      <c r="AE34" s="114"/>
      <c r="AF34" s="113"/>
      <c r="AG34" s="164"/>
      <c r="AH34" s="179"/>
      <c r="AI34" s="114"/>
      <c r="AJ34" s="115"/>
      <c r="AK34" s="118"/>
    </row>
    <row r="35" spans="1:37" ht="21.75" customHeight="1" thickBot="1" x14ac:dyDescent="0.2">
      <c r="A35" s="34">
        <v>803</v>
      </c>
      <c r="B35" s="35" t="s">
        <v>14</v>
      </c>
      <c r="C35" s="36">
        <v>3</v>
      </c>
      <c r="D35" s="53"/>
      <c r="E35" s="99"/>
      <c r="F35" s="165"/>
      <c r="G35" s="180"/>
      <c r="H35" s="102"/>
      <c r="I35" s="150"/>
      <c r="J35" s="101"/>
      <c r="K35" s="99"/>
      <c r="L35" s="150"/>
      <c r="M35" s="180"/>
      <c r="N35" s="100"/>
      <c r="O35" s="181"/>
      <c r="P35" s="165"/>
      <c r="Q35" s="180"/>
      <c r="R35" s="100"/>
      <c r="S35" s="150"/>
      <c r="T35" s="101"/>
      <c r="U35" s="272"/>
      <c r="V35" s="99"/>
      <c r="W35" s="165"/>
      <c r="X35" s="180"/>
      <c r="Y35" s="102"/>
      <c r="Z35" s="150"/>
      <c r="AA35" s="101"/>
      <c r="AB35" s="99"/>
      <c r="AC35" s="150"/>
      <c r="AD35" s="180"/>
      <c r="AE35" s="100"/>
      <c r="AF35" s="181"/>
      <c r="AG35" s="165"/>
      <c r="AH35" s="180"/>
      <c r="AI35" s="100"/>
      <c r="AJ35" s="150"/>
      <c r="AK35" s="101"/>
    </row>
    <row r="37" spans="1:37" ht="13.5" x14ac:dyDescent="0.15">
      <c r="A37" s="250"/>
      <c r="B37" s="251"/>
      <c r="C37" s="251"/>
      <c r="D37" s="251"/>
      <c r="E37" s="251"/>
      <c r="F37" s="251"/>
      <c r="G37" s="251"/>
      <c r="H37" s="251"/>
      <c r="I37" s="251"/>
      <c r="J37" s="251"/>
      <c r="K37" s="251"/>
      <c r="L37" s="251"/>
      <c r="M37" s="251"/>
      <c r="N37" s="251"/>
      <c r="O37" s="251"/>
      <c r="P37" s="251"/>
      <c r="Q37" s="251"/>
      <c r="R37" s="251"/>
      <c r="S37" s="251"/>
      <c r="T37" s="251"/>
      <c r="U37" s="251"/>
      <c r="V37" s="251"/>
      <c r="W37" s="251"/>
      <c r="X37" s="251"/>
      <c r="Y37" s="251"/>
      <c r="Z37" s="251"/>
      <c r="AA37" s="251"/>
      <c r="AB37" s="251"/>
      <c r="AC37" s="251"/>
      <c r="AD37" s="251"/>
      <c r="AE37" s="251"/>
      <c r="AF37" s="251"/>
      <c r="AG37" s="251"/>
      <c r="AH37" s="251"/>
      <c r="AI37" s="251"/>
      <c r="AJ37" s="251"/>
      <c r="AK37" s="251"/>
    </row>
    <row r="38" spans="1:37" ht="17.25" customHeight="1" x14ac:dyDescent="0.15">
      <c r="A38" s="251"/>
      <c r="B38" s="251"/>
      <c r="C38" s="251"/>
      <c r="D38" s="251"/>
      <c r="E38" s="251"/>
      <c r="F38" s="251"/>
      <c r="G38" s="251"/>
      <c r="H38" s="251"/>
      <c r="I38" s="251"/>
      <c r="J38" s="251"/>
      <c r="K38" s="251"/>
      <c r="L38" s="251"/>
      <c r="M38" s="251"/>
      <c r="N38" s="251"/>
      <c r="O38" s="251"/>
      <c r="P38" s="251"/>
      <c r="Q38" s="251"/>
      <c r="R38" s="251"/>
      <c r="S38" s="251"/>
      <c r="T38" s="251"/>
      <c r="U38" s="251"/>
      <c r="V38" s="251"/>
      <c r="W38" s="251"/>
      <c r="X38" s="251"/>
      <c r="Y38" s="251"/>
      <c r="Z38" s="251"/>
      <c r="AA38" s="251"/>
      <c r="AB38" s="251"/>
      <c r="AC38" s="251"/>
      <c r="AD38" s="251"/>
      <c r="AE38" s="251"/>
      <c r="AF38" s="251"/>
      <c r="AG38" s="251"/>
      <c r="AH38" s="251"/>
      <c r="AI38" s="251"/>
      <c r="AJ38" s="251"/>
      <c r="AK38" s="251"/>
    </row>
    <row r="39" spans="1:37" ht="17.25" customHeight="1" x14ac:dyDescent="0.15">
      <c r="A39" s="251"/>
      <c r="B39" s="251"/>
      <c r="C39" s="251"/>
      <c r="D39" s="251"/>
      <c r="E39" s="251"/>
      <c r="F39" s="251"/>
      <c r="G39" s="251"/>
      <c r="H39" s="251"/>
      <c r="I39" s="251"/>
      <c r="J39" s="251"/>
      <c r="K39" s="251"/>
      <c r="L39" s="251"/>
      <c r="M39" s="251"/>
      <c r="N39" s="251"/>
      <c r="O39" s="251"/>
      <c r="P39" s="251"/>
      <c r="Q39" s="251"/>
      <c r="R39" s="251"/>
      <c r="S39" s="251"/>
      <c r="T39" s="251"/>
      <c r="U39" s="251"/>
      <c r="V39" s="251"/>
      <c r="W39" s="251"/>
      <c r="X39" s="251"/>
      <c r="Y39" s="251"/>
      <c r="Z39" s="251"/>
      <c r="AA39" s="251"/>
      <c r="AB39" s="251"/>
      <c r="AC39" s="251"/>
      <c r="AD39" s="251"/>
      <c r="AE39" s="251"/>
      <c r="AF39" s="251"/>
      <c r="AG39" s="251"/>
      <c r="AH39" s="251"/>
      <c r="AI39" s="251"/>
      <c r="AJ39" s="251"/>
      <c r="AK39" s="251"/>
    </row>
    <row r="40" spans="1:37" ht="17.25" customHeight="1" x14ac:dyDescent="0.15">
      <c r="A40" s="251"/>
      <c r="B40" s="251"/>
      <c r="C40" s="251"/>
      <c r="D40" s="251"/>
      <c r="E40" s="251"/>
      <c r="F40" s="251"/>
      <c r="G40" s="251"/>
      <c r="H40" s="251"/>
      <c r="I40" s="251"/>
      <c r="J40" s="251"/>
      <c r="K40" s="251"/>
      <c r="L40" s="251"/>
      <c r="M40" s="251"/>
      <c r="N40" s="251"/>
      <c r="O40" s="251"/>
      <c r="P40" s="251"/>
      <c r="Q40" s="251"/>
      <c r="R40" s="251"/>
      <c r="S40" s="251"/>
      <c r="T40" s="251"/>
      <c r="U40" s="251"/>
      <c r="V40" s="251"/>
      <c r="W40" s="251"/>
      <c r="X40" s="251"/>
      <c r="Y40" s="251"/>
      <c r="Z40" s="251"/>
      <c r="AA40" s="251"/>
      <c r="AB40" s="251"/>
      <c r="AC40" s="251"/>
      <c r="AD40" s="251"/>
      <c r="AE40" s="251"/>
      <c r="AF40" s="251"/>
      <c r="AG40" s="251"/>
      <c r="AH40" s="251"/>
      <c r="AI40" s="251"/>
      <c r="AJ40" s="251"/>
      <c r="AK40" s="251"/>
    </row>
    <row r="41" spans="1:37" ht="17.25" customHeight="1" x14ac:dyDescent="0.15">
      <c r="A41" s="251"/>
      <c r="B41" s="251"/>
      <c r="C41" s="251"/>
      <c r="D41" s="251"/>
      <c r="E41" s="251"/>
      <c r="F41" s="251"/>
      <c r="G41" s="251"/>
      <c r="H41" s="251"/>
      <c r="I41" s="251"/>
      <c r="J41" s="251"/>
      <c r="K41" s="251"/>
      <c r="L41" s="251"/>
      <c r="M41" s="251"/>
      <c r="N41" s="251"/>
      <c r="O41" s="251"/>
      <c r="P41" s="251"/>
      <c r="Q41" s="251"/>
      <c r="R41" s="251"/>
      <c r="S41" s="251"/>
      <c r="T41" s="251"/>
      <c r="U41" s="251"/>
      <c r="V41" s="251"/>
      <c r="W41" s="251"/>
      <c r="X41" s="251"/>
      <c r="Y41" s="251"/>
      <c r="Z41" s="251"/>
      <c r="AA41" s="251"/>
      <c r="AB41" s="251"/>
      <c r="AC41" s="251"/>
      <c r="AD41" s="251"/>
      <c r="AE41" s="251"/>
      <c r="AF41" s="251"/>
      <c r="AG41" s="251"/>
      <c r="AH41" s="251"/>
      <c r="AI41" s="251"/>
      <c r="AJ41" s="251"/>
      <c r="AK41" s="251"/>
    </row>
    <row r="42" spans="1:37" ht="17.25" customHeight="1" x14ac:dyDescent="0.15">
      <c r="A42" s="251"/>
      <c r="B42" s="251"/>
      <c r="C42" s="251"/>
      <c r="D42" s="251"/>
      <c r="E42" s="251"/>
      <c r="F42" s="251"/>
      <c r="G42" s="251"/>
      <c r="H42" s="251"/>
      <c r="I42" s="251"/>
      <c r="J42" s="251"/>
      <c r="K42" s="251"/>
      <c r="L42" s="251"/>
      <c r="M42" s="251"/>
      <c r="N42" s="251"/>
      <c r="O42" s="251"/>
      <c r="P42" s="251"/>
      <c r="Q42" s="251"/>
      <c r="R42" s="251"/>
      <c r="S42" s="251"/>
      <c r="T42" s="251"/>
      <c r="U42" s="251"/>
      <c r="V42" s="251"/>
      <c r="W42" s="251"/>
      <c r="X42" s="251"/>
      <c r="Y42" s="251"/>
      <c r="Z42" s="251"/>
      <c r="AA42" s="251"/>
      <c r="AB42" s="251"/>
      <c r="AC42" s="251"/>
      <c r="AD42" s="251"/>
      <c r="AE42" s="251"/>
      <c r="AF42" s="251"/>
      <c r="AG42" s="251"/>
      <c r="AH42" s="251"/>
      <c r="AI42" s="251"/>
      <c r="AJ42" s="251"/>
      <c r="AK42" s="251"/>
    </row>
    <row r="43" spans="1:37" ht="17.25" customHeight="1" x14ac:dyDescent="0.15"/>
  </sheetData>
  <sheetProtection selectLockedCells="1"/>
  <mergeCells count="7">
    <mergeCell ref="A37:AK42"/>
    <mergeCell ref="A1:AK1"/>
    <mergeCell ref="E3:J3"/>
    <mergeCell ref="V3:AA3"/>
    <mergeCell ref="K3:T3"/>
    <mergeCell ref="AB3:AK3"/>
    <mergeCell ref="C3:C4"/>
  </mergeCells>
  <phoneticPr fontId="1"/>
  <dataValidations count="1">
    <dataValidation type="list" allowBlank="1" showInputMessage="1" showErrorMessage="1" sqref="N5:N35 R5:R35 H5:H35 AI5:AI35 AE5:AE35 Y5:Y35" xr:uid="{D108658D-6E49-4D49-807D-CAE8C7466553}">
      <formula1>$A$2:$C$2</formula1>
    </dataValidation>
  </dataValidations>
  <pageMargins left="0.70866141732283472" right="0.70866141732283472" top="0.74803149606299213" bottom="0.74803149606299213" header="0.31496062992125984" footer="0.31496062992125984"/>
  <pageSetup paperSize="9" scale="64" orientation="landscape" horizontalDpi="4294967293" verticalDpi="30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45"/>
  <sheetViews>
    <sheetView zoomScaleNormal="100" workbookViewId="0">
      <selection activeCell="E7" sqref="E7"/>
    </sheetView>
  </sheetViews>
  <sheetFormatPr defaultColWidth="9" defaultRowHeight="14.25" x14ac:dyDescent="0.15"/>
  <cols>
    <col min="1" max="1" width="8.875" style="1" bestFit="1" customWidth="1"/>
    <col min="2" max="2" width="3.125" style="1" hidden="1" customWidth="1"/>
    <col min="3" max="3" width="9.625" style="7" customWidth="1"/>
    <col min="4" max="4" width="3.125" style="1" hidden="1" customWidth="1"/>
    <col min="5" max="5" width="11.625" style="7" bestFit="1" customWidth="1"/>
    <col min="6" max="6" width="4.5" style="1" hidden="1" customWidth="1"/>
    <col min="7" max="7" width="20.625" style="7" customWidth="1"/>
    <col min="8" max="8" width="4.5" style="1" hidden="1" customWidth="1"/>
    <col min="9" max="9" width="9.625" style="7" customWidth="1"/>
    <col min="10" max="10" width="4.5" style="1" hidden="1" customWidth="1"/>
    <col min="11" max="11" width="16.25" style="7" customWidth="1"/>
    <col min="12" max="12" width="3.5" style="1" hidden="1" customWidth="1"/>
    <col min="13" max="13" width="20" style="7" customWidth="1"/>
    <col min="14" max="16384" width="9" style="1"/>
  </cols>
  <sheetData>
    <row r="1" spans="1:15" ht="30.75" x14ac:dyDescent="0.15">
      <c r="A1" s="267" t="s">
        <v>203</v>
      </c>
      <c r="B1" s="267"/>
      <c r="C1" s="267"/>
      <c r="D1" s="267"/>
      <c r="E1" s="267"/>
      <c r="F1" s="267"/>
      <c r="G1" s="267"/>
      <c r="H1" s="267"/>
      <c r="I1" s="267"/>
      <c r="J1" s="267"/>
      <c r="K1" s="267"/>
      <c r="L1" s="267"/>
      <c r="M1" s="267"/>
    </row>
    <row r="2" spans="1:15" ht="15" thickBot="1" x14ac:dyDescent="0.2"/>
    <row r="3" spans="1:15" ht="20.25" customHeight="1" thickBot="1" x14ac:dyDescent="0.2">
      <c r="A3" s="103" t="s">
        <v>27</v>
      </c>
      <c r="B3" s="271" t="s">
        <v>2</v>
      </c>
      <c r="C3" s="269"/>
      <c r="D3" s="268" t="s">
        <v>3</v>
      </c>
      <c r="E3" s="269"/>
      <c r="F3" s="268" t="s">
        <v>7</v>
      </c>
      <c r="G3" s="269"/>
      <c r="H3" s="268" t="s">
        <v>4</v>
      </c>
      <c r="I3" s="269"/>
      <c r="J3" s="268" t="s">
        <v>5</v>
      </c>
      <c r="K3" s="269"/>
      <c r="L3" s="268" t="s">
        <v>6</v>
      </c>
      <c r="M3" s="270"/>
    </row>
    <row r="4" spans="1:15" ht="24" customHeight="1" x14ac:dyDescent="0.15">
      <c r="A4" s="264" t="s">
        <v>1</v>
      </c>
      <c r="B4" s="109">
        <v>1</v>
      </c>
      <c r="C4" s="197">
        <f>VLOOKUP(O4,入力データ!$A$3:$AK$35,4)</f>
        <v>0</v>
      </c>
      <c r="D4" s="104">
        <v>1</v>
      </c>
      <c r="E4" s="105" t="str">
        <f>VLOOKUP(O4,入力データ!$A$3:$AK$35,5)&amp;"（"&amp;VLOOKUP(O4,入力データ!$A$3:$AK$35,10)&amp;"）"</f>
        <v>（）</v>
      </c>
      <c r="F4" s="104">
        <v>1</v>
      </c>
      <c r="G4" s="105" t="str">
        <f>VLOOKUP(O4,入力データ!$A$3:$AK$35,11)&amp;"・"&amp;VLOOKUP(O4,入力データ!$A$3:$AK$35,15)&amp;"（"&amp;VLOOKUP(O4,入力データ!$A$3:$AK$35,20)&amp;"）"</f>
        <v>・（）</v>
      </c>
      <c r="H4" s="104">
        <v>1</v>
      </c>
      <c r="I4" s="105">
        <f>VLOOKUP(O4,入力データ!$A$3:$AK$35,21)</f>
        <v>0</v>
      </c>
      <c r="J4" s="104">
        <v>1</v>
      </c>
      <c r="K4" s="105" t="str">
        <f>VLOOKUP(O4,入力データ!$A$3:$AK$35,22)&amp;"（"&amp;VLOOKUP(O4,入力データ!$A$3:$AK$35,27)&amp;"）"</f>
        <v>（）</v>
      </c>
      <c r="L4" s="104">
        <v>1</v>
      </c>
      <c r="M4" s="106" t="str">
        <f>VLOOKUP(O4,入力データ!$A$3:$AK$35,28)&amp;"・"&amp;VLOOKUP(O4,入力データ!$A$3:$AK$35,32)&amp;"（"&amp;VLOOKUP(O4,入力データ!$A$3:$AK$35,37)&amp;"）"</f>
        <v>・（）</v>
      </c>
      <c r="O4">
        <v>101</v>
      </c>
    </row>
    <row r="5" spans="1:15" ht="24" customHeight="1" x14ac:dyDescent="0.15">
      <c r="A5" s="265"/>
      <c r="B5" s="110">
        <v>2</v>
      </c>
      <c r="C5" s="198">
        <f>VLOOKUP(O5,入力データ!$A$3:$AK$35,4)</f>
        <v>0</v>
      </c>
      <c r="D5" s="104">
        <v>2</v>
      </c>
      <c r="E5" s="107" t="str">
        <f>VLOOKUP(O5,入力データ!$A$3:$AK$35,5)&amp;"（"&amp;VLOOKUP(O5,入力データ!$A$3:$AK$35,10)&amp;"）"</f>
        <v>（）</v>
      </c>
      <c r="F5" s="104">
        <v>2</v>
      </c>
      <c r="G5" s="107" t="str">
        <f>VLOOKUP(O5,入力データ!$A$3:$AK$35,11)&amp;"・"&amp;VLOOKUP(O5,入力データ!$A$3:$AK$35,15)&amp;"（"&amp;VLOOKUP(O5,入力データ!$A$3:$AK$35,20)&amp;"）"</f>
        <v>・（）</v>
      </c>
      <c r="H5" s="104">
        <v>2</v>
      </c>
      <c r="I5" s="107">
        <f>VLOOKUP(O5,入力データ!$A$3:$AK$35,21)</f>
        <v>0</v>
      </c>
      <c r="J5" s="104">
        <v>2</v>
      </c>
      <c r="K5" s="107" t="str">
        <f>VLOOKUP(O5,入力データ!$A$3:$AK$35,22)&amp;"（"&amp;VLOOKUP(O5,入力データ!$A$3:$AK$35,27)&amp;"）"</f>
        <v>（）</v>
      </c>
      <c r="L5" s="104">
        <v>2</v>
      </c>
      <c r="M5" s="108" t="str">
        <f>VLOOKUP(O5,入力データ!$A$3:$AK$35,28)&amp;"・"&amp;VLOOKUP(O5,入力データ!$A$3:$AK$35,32)&amp;"（"&amp;VLOOKUP(O5,入力データ!$A$3:$AK$35,37)&amp;"）"</f>
        <v>・（）</v>
      </c>
      <c r="O5">
        <v>102</v>
      </c>
    </row>
    <row r="6" spans="1:15" ht="24" customHeight="1" x14ac:dyDescent="0.15">
      <c r="A6" s="265"/>
      <c r="B6" s="110">
        <v>3</v>
      </c>
      <c r="C6" s="198">
        <f>VLOOKUP(O6,入力データ!$A$3:$AK$35,4)</f>
        <v>0</v>
      </c>
      <c r="D6" s="104">
        <v>3</v>
      </c>
      <c r="E6" s="107" t="str">
        <f>VLOOKUP(O6,入力データ!$A$3:$AK$35,5)&amp;"（"&amp;VLOOKUP(O6,入力データ!$A$3:$AK$35,10)&amp;"）"</f>
        <v>（）</v>
      </c>
      <c r="F6" s="104">
        <v>3</v>
      </c>
      <c r="G6" s="107" t="str">
        <f>VLOOKUP(O6,入力データ!$A$3:$AK$35,11)&amp;"・"&amp;VLOOKUP(O6,入力データ!$A$3:$AK$35,15)&amp;"（"&amp;VLOOKUP(O6,入力データ!$A$3:$AK$35,20)&amp;"）"</f>
        <v>・（）</v>
      </c>
      <c r="H6" s="104">
        <v>3</v>
      </c>
      <c r="I6" s="107">
        <f>VLOOKUP(O6,入力データ!$A$3:$AK$35,21)</f>
        <v>0</v>
      </c>
      <c r="J6" s="104">
        <v>3</v>
      </c>
      <c r="K6" s="107" t="str">
        <f>VLOOKUP(O6,入力データ!$A$3:$AK$35,22)&amp;"（"&amp;VLOOKUP(O6,入力データ!$A$3:$AK$35,27)&amp;"）"</f>
        <v>（）</v>
      </c>
      <c r="L6" s="104">
        <v>3</v>
      </c>
      <c r="M6" s="108" t="str">
        <f>VLOOKUP(O6,入力データ!$A$3:$AK$35,28)&amp;"・"&amp;VLOOKUP(O6,入力データ!$A$3:$AK$35,32)&amp;"（"&amp;VLOOKUP(O6,入力データ!$A$3:$AK$35,37)&amp;"）"</f>
        <v>・（）</v>
      </c>
      <c r="O6">
        <v>103</v>
      </c>
    </row>
    <row r="7" spans="1:15" ht="24" customHeight="1" x14ac:dyDescent="0.15">
      <c r="A7" s="265"/>
      <c r="B7" s="110">
        <v>3</v>
      </c>
      <c r="C7" s="198">
        <f>VLOOKUP(O7,入力データ!$A$3:$AK$35,4)</f>
        <v>0</v>
      </c>
      <c r="D7" s="104">
        <v>3</v>
      </c>
      <c r="E7" s="107" t="str">
        <f>VLOOKUP(O7,入力データ!$A$3:$AK$35,5)&amp;"（"&amp;VLOOKUP(O7,入力データ!$A$3:$AK$35,10)&amp;"）"</f>
        <v>（）</v>
      </c>
      <c r="F7" s="104">
        <v>3</v>
      </c>
      <c r="G7" s="107" t="str">
        <f>VLOOKUP(O7,入力データ!$A$3:$AK$35,11)&amp;"・"&amp;VLOOKUP(O7,入力データ!$A$3:$AK$35,15)&amp;"（"&amp;VLOOKUP(O7,入力データ!$A$3:$AK$35,20)&amp;"）"</f>
        <v>・（）</v>
      </c>
      <c r="H7" s="104">
        <v>3</v>
      </c>
      <c r="I7" s="107">
        <f>VLOOKUP(O7,入力データ!$A$3:$AK$35,21)</f>
        <v>0</v>
      </c>
      <c r="J7" s="104">
        <v>3</v>
      </c>
      <c r="K7" s="107" t="str">
        <f>VLOOKUP(O7,入力データ!$A$3:$AK$35,22)&amp;"（"&amp;VLOOKUP(O7,入力データ!$A$3:$AK$35,27)&amp;"）"</f>
        <v>（）</v>
      </c>
      <c r="L7" s="104">
        <v>3</v>
      </c>
      <c r="M7" s="108" t="str">
        <f>VLOOKUP(O7,入力データ!$A$3:$AK$35,28)&amp;"・"&amp;VLOOKUP(O7,入力データ!$A$3:$AK$35,32)&amp;"（"&amp;VLOOKUP(O7,入力データ!$A$3:$AK$35,37)&amp;"）"</f>
        <v>・（）</v>
      </c>
      <c r="O7">
        <v>104</v>
      </c>
    </row>
    <row r="8" spans="1:15" ht="24" customHeight="1" x14ac:dyDescent="0.15">
      <c r="A8" s="265"/>
      <c r="B8" s="110">
        <v>5</v>
      </c>
      <c r="C8" s="198">
        <f>VLOOKUP(O8,入力データ!$A$3:$AK$35,4)</f>
        <v>0</v>
      </c>
      <c r="D8" s="104">
        <v>5</v>
      </c>
      <c r="E8" s="107" t="str">
        <f>VLOOKUP(O8,入力データ!$A$3:$AK$35,5)&amp;"（"&amp;VLOOKUP(O8,入力データ!$A$3:$AK$35,10)&amp;"）"</f>
        <v>（）</v>
      </c>
      <c r="F8" s="104">
        <v>5</v>
      </c>
      <c r="G8" s="107" t="str">
        <f>VLOOKUP(O8,入力データ!$A$3:$AK$35,11)&amp;"・"&amp;VLOOKUP(O8,入力データ!$A$3:$AK$35,15)&amp;"（"&amp;VLOOKUP(O8,入力データ!$A$3:$AK$35,20)&amp;"）"</f>
        <v>・（）</v>
      </c>
      <c r="H8" s="104">
        <v>5</v>
      </c>
      <c r="I8" s="107">
        <f>VLOOKUP(O8,入力データ!$A$3:$AK$35,21)</f>
        <v>0</v>
      </c>
      <c r="J8" s="104">
        <v>5</v>
      </c>
      <c r="K8" s="107" t="str">
        <f>VLOOKUP(O8,入力データ!$A$3:$AK$35,22)&amp;"（"&amp;VLOOKUP(O8,入力データ!$A$3:$AK$35,27)&amp;"）"</f>
        <v>（）</v>
      </c>
      <c r="L8" s="104">
        <v>5</v>
      </c>
      <c r="M8" s="108" t="str">
        <f>VLOOKUP(O8,入力データ!$A$3:$AK$35,28)&amp;"・"&amp;VLOOKUP(O8,入力データ!$A$3:$AK$35,32)&amp;"（"&amp;VLOOKUP(O8,入力データ!$A$3:$AK$35,37)&amp;"）"</f>
        <v>・（）</v>
      </c>
      <c r="O8">
        <v>105</v>
      </c>
    </row>
    <row r="9" spans="1:15" ht="24" customHeight="1" x14ac:dyDescent="0.15">
      <c r="A9" s="265"/>
      <c r="B9" s="110">
        <v>5</v>
      </c>
      <c r="C9" s="198">
        <f>VLOOKUP(O9,入力データ!$A$3:$AK$35,4)</f>
        <v>0</v>
      </c>
      <c r="D9" s="104">
        <v>5</v>
      </c>
      <c r="E9" s="107" t="str">
        <f>VLOOKUP(O9,入力データ!$A$3:$AK$35,5)&amp;"（"&amp;VLOOKUP(O9,入力データ!$A$3:$AK$35,10)&amp;"）"</f>
        <v>（）</v>
      </c>
      <c r="F9" s="104">
        <v>5</v>
      </c>
      <c r="G9" s="107" t="str">
        <f>VLOOKUP(O9,入力データ!$A$3:$AK$35,11)&amp;"・"&amp;VLOOKUP(O9,入力データ!$A$3:$AK$35,15)&amp;"（"&amp;VLOOKUP(O9,入力データ!$A$3:$AK$35,20)&amp;"）"</f>
        <v>・（）</v>
      </c>
      <c r="H9" s="104">
        <v>5</v>
      </c>
      <c r="I9" s="107">
        <f>VLOOKUP(O9,入力データ!$A$3:$AK$35,21)</f>
        <v>0</v>
      </c>
      <c r="J9" s="104">
        <v>5</v>
      </c>
      <c r="K9" s="107" t="str">
        <f>VLOOKUP(O9,入力データ!$A$3:$AK$35,22)&amp;"（"&amp;VLOOKUP(O9,入力データ!$A$3:$AK$35,27)&amp;"）"</f>
        <v>（）</v>
      </c>
      <c r="L9" s="104">
        <v>5</v>
      </c>
      <c r="M9" s="108" t="str">
        <f>VLOOKUP(O9,入力データ!$A$3:$AK$35,28)&amp;"・"&amp;VLOOKUP(O9,入力データ!$A$3:$AK$35,32)&amp;"（"&amp;VLOOKUP(O9,入力データ!$A$3:$AK$35,37)&amp;"）"</f>
        <v>・（）</v>
      </c>
      <c r="O9">
        <v>106</v>
      </c>
    </row>
    <row r="10" spans="1:15" ht="24" customHeight="1" x14ac:dyDescent="0.15">
      <c r="A10" s="265"/>
      <c r="B10" s="110">
        <v>5</v>
      </c>
      <c r="C10" s="198">
        <f>VLOOKUP(O10,入力データ!$A$3:$AK$35,4)</f>
        <v>0</v>
      </c>
      <c r="D10" s="104">
        <v>5</v>
      </c>
      <c r="E10" s="107" t="str">
        <f>VLOOKUP(O10,入力データ!$A$3:$AK$35,5)&amp;"（"&amp;VLOOKUP(O10,入力データ!$A$3:$AK$35,10)&amp;"）"</f>
        <v>（）</v>
      </c>
      <c r="F10" s="104">
        <v>5</v>
      </c>
      <c r="G10" s="107" t="str">
        <f>VLOOKUP(O10,入力データ!$A$3:$AK$35,11)&amp;"・"&amp;VLOOKUP(O10,入力データ!$A$3:$AK$35,15)&amp;"（"&amp;VLOOKUP(O10,入力データ!$A$3:$AK$35,20)&amp;"）"</f>
        <v>・（）</v>
      </c>
      <c r="H10" s="104">
        <v>5</v>
      </c>
      <c r="I10" s="107">
        <f>VLOOKUP(O10,入力データ!$A$3:$AK$35,21)</f>
        <v>0</v>
      </c>
      <c r="J10" s="104">
        <v>5</v>
      </c>
      <c r="K10" s="107" t="str">
        <f>VLOOKUP(O10,入力データ!$A$3:$AK$35,22)&amp;"（"&amp;VLOOKUP(O10,入力データ!$A$3:$AK$35,27)&amp;"）"</f>
        <v>（）</v>
      </c>
      <c r="L10" s="104">
        <v>5</v>
      </c>
      <c r="M10" s="108" t="str">
        <f>VLOOKUP(O10,入力データ!$A$3:$AK$35,28)&amp;"・"&amp;VLOOKUP(O10,入力データ!$A$3:$AK$35,32)&amp;"（"&amp;VLOOKUP(O10,入力データ!$A$3:$AK$35,37)&amp;"）"</f>
        <v>・（）</v>
      </c>
      <c r="O10">
        <v>107</v>
      </c>
    </row>
    <row r="11" spans="1:15" ht="24" customHeight="1" thickBot="1" x14ac:dyDescent="0.2">
      <c r="A11" s="265"/>
      <c r="B11" s="110">
        <v>5</v>
      </c>
      <c r="C11" s="198">
        <f>VLOOKUP(O11,入力データ!$A$3:$AK$35,4)</f>
        <v>0</v>
      </c>
      <c r="D11" s="104">
        <v>5</v>
      </c>
      <c r="E11" s="107" t="str">
        <f>VLOOKUP(O11,入力データ!$A$3:$AK$35,5)&amp;"（"&amp;VLOOKUP(O11,入力データ!$A$3:$AK$35,10)&amp;"）"</f>
        <v>（）</v>
      </c>
      <c r="F11" s="104">
        <v>5</v>
      </c>
      <c r="G11" s="107" t="str">
        <f>VLOOKUP(O11,入力データ!$A$3:$AK$35,11)&amp;"・"&amp;VLOOKUP(O11,入力データ!$A$3:$AK$35,15)&amp;"（"&amp;VLOOKUP(O11,入力データ!$A$3:$AK$35,20)&amp;"）"</f>
        <v>・（）</v>
      </c>
      <c r="H11" s="104">
        <v>5</v>
      </c>
      <c r="I11" s="107">
        <f>VLOOKUP(O11,入力データ!$A$3:$AK$35,21)</f>
        <v>0</v>
      </c>
      <c r="J11" s="104">
        <v>5</v>
      </c>
      <c r="K11" s="107" t="str">
        <f>VLOOKUP(O11,入力データ!$A$3:$AK$35,22)&amp;"（"&amp;VLOOKUP(O11,入力データ!$A$3:$AK$35,27)&amp;"）"</f>
        <v>（）</v>
      </c>
      <c r="L11" s="104">
        <v>5</v>
      </c>
      <c r="M11" s="108" t="str">
        <f>VLOOKUP(O11,入力データ!$A$3:$AK$35,28)&amp;"・"&amp;VLOOKUP(O11,入力データ!$A$3:$AK$35,32)&amp;"（"&amp;VLOOKUP(O11,入力データ!$A$3:$AK$35,37)&amp;"）"</f>
        <v>・（）</v>
      </c>
      <c r="O11">
        <v>108</v>
      </c>
    </row>
    <row r="12" spans="1:15" ht="24" customHeight="1" x14ac:dyDescent="0.15">
      <c r="A12" s="264" t="s">
        <v>8</v>
      </c>
      <c r="B12" s="109">
        <v>1</v>
      </c>
      <c r="C12" s="197">
        <f>VLOOKUP(O12,入力データ!$A$3:$AK$35,4)</f>
        <v>0</v>
      </c>
      <c r="D12" s="193">
        <v>1</v>
      </c>
      <c r="E12" s="105" t="str">
        <f>VLOOKUP(O12,入力データ!$A$3:$AK$35,5)&amp;"（"&amp;VLOOKUP(O12,入力データ!$A$3:$AK$35,10)&amp;"）"</f>
        <v>（）</v>
      </c>
      <c r="F12" s="193">
        <v>1</v>
      </c>
      <c r="G12" s="105" t="str">
        <f>VLOOKUP(O12,入力データ!$A$3:$AK$35,11)&amp;"・"&amp;VLOOKUP(O12,入力データ!$A$3:$AK$35,15)&amp;"（"&amp;VLOOKUP(O12,入力データ!$A$3:$AK$35,20)&amp;"）"</f>
        <v>・（）</v>
      </c>
      <c r="H12" s="193">
        <v>1</v>
      </c>
      <c r="I12" s="105">
        <f>VLOOKUP(O12,入力データ!$A$3:$AK$35,21)</f>
        <v>0</v>
      </c>
      <c r="J12" s="193">
        <v>1</v>
      </c>
      <c r="K12" s="105" t="str">
        <f>VLOOKUP(O12,入力データ!$A$3:$AK$35,22)&amp;"（"&amp;VLOOKUP(O12,入力データ!$A$3:$AK$35,27)&amp;"）"</f>
        <v>（）</v>
      </c>
      <c r="L12" s="193">
        <v>1</v>
      </c>
      <c r="M12" s="106" t="str">
        <f>VLOOKUP(O12,入力データ!$A$3:$AK$35,28)&amp;"・"&amp;VLOOKUP(O12,入力データ!$A$3:$AK$35,32)&amp;"（"&amp;VLOOKUP(O12,入力データ!$A$3:$AK$35,37)&amp;"）"</f>
        <v>・（）</v>
      </c>
      <c r="O12">
        <v>201</v>
      </c>
    </row>
    <row r="13" spans="1:15" ht="24" customHeight="1" x14ac:dyDescent="0.15">
      <c r="A13" s="265"/>
      <c r="B13" s="110">
        <v>2</v>
      </c>
      <c r="C13" s="198">
        <f>VLOOKUP(O13,入力データ!$A$3:$AK$35,4)</f>
        <v>0</v>
      </c>
      <c r="D13" s="104">
        <v>2</v>
      </c>
      <c r="E13" s="107" t="str">
        <f>VLOOKUP(O13,入力データ!$A$3:$AK$35,5)&amp;"（"&amp;VLOOKUP(O13,入力データ!$A$3:$AK$35,10)&amp;"）"</f>
        <v>（）</v>
      </c>
      <c r="F13" s="104">
        <v>2</v>
      </c>
      <c r="G13" s="107" t="str">
        <f>VLOOKUP(O13,入力データ!$A$3:$AK$35,11)&amp;"・"&amp;VLOOKUP(O13,入力データ!$A$3:$AK$35,15)&amp;"（"&amp;VLOOKUP(O13,入力データ!$A$3:$AK$35,20)&amp;"）"</f>
        <v>・（）</v>
      </c>
      <c r="H13" s="104">
        <v>2</v>
      </c>
      <c r="I13" s="107">
        <f>VLOOKUP(O13,入力データ!$A$3:$AK$35,21)</f>
        <v>0</v>
      </c>
      <c r="J13" s="104">
        <v>2</v>
      </c>
      <c r="K13" s="107" t="str">
        <f>VLOOKUP(O13,入力データ!$A$3:$AK$35,22)&amp;"（"&amp;VLOOKUP(O13,入力データ!$A$3:$AK$35,27)&amp;"）"</f>
        <v>（）</v>
      </c>
      <c r="L13" s="104">
        <v>2</v>
      </c>
      <c r="M13" s="108" t="str">
        <f>VLOOKUP(O13,入力データ!$A$3:$AK$35,28)&amp;"・"&amp;VLOOKUP(O13,入力データ!$A$3:$AK$35,32)&amp;"（"&amp;VLOOKUP(O13,入力データ!$A$3:$AK$35,37)&amp;"）"</f>
        <v>・（）</v>
      </c>
      <c r="O13">
        <v>202</v>
      </c>
    </row>
    <row r="14" spans="1:15" ht="24" customHeight="1" x14ac:dyDescent="0.15">
      <c r="A14" s="265"/>
      <c r="B14" s="110">
        <v>3</v>
      </c>
      <c r="C14" s="198">
        <f>VLOOKUP(O14,入力データ!$A$3:$AK$35,4)</f>
        <v>0</v>
      </c>
      <c r="D14" s="104">
        <v>3</v>
      </c>
      <c r="E14" s="107" t="str">
        <f>VLOOKUP(O14,入力データ!$A$3:$AK$35,5)&amp;"（"&amp;VLOOKUP(O14,入力データ!$A$3:$AK$35,10)&amp;"）"</f>
        <v>（）</v>
      </c>
      <c r="F14" s="104">
        <v>3</v>
      </c>
      <c r="G14" s="107" t="str">
        <f>VLOOKUP(O14,入力データ!$A$3:$AK$35,11)&amp;"・"&amp;VLOOKUP(O14,入力データ!$A$3:$AK$35,15)&amp;"（"&amp;VLOOKUP(O14,入力データ!$A$3:$AK$35,20)&amp;"）"</f>
        <v>・（）</v>
      </c>
      <c r="H14" s="104">
        <v>3</v>
      </c>
      <c r="I14" s="107">
        <f>VLOOKUP(O14,入力データ!$A$3:$AK$35,21)</f>
        <v>0</v>
      </c>
      <c r="J14" s="104">
        <v>3</v>
      </c>
      <c r="K14" s="107" t="str">
        <f>VLOOKUP(O14,入力データ!$A$3:$AK$35,22)&amp;"（"&amp;VLOOKUP(O14,入力データ!$A$3:$AK$35,27)&amp;"）"</f>
        <v>（）</v>
      </c>
      <c r="L14" s="104">
        <v>3</v>
      </c>
      <c r="M14" s="108" t="str">
        <f>VLOOKUP(O14,入力データ!$A$3:$AK$35,28)&amp;"・"&amp;VLOOKUP(O14,入力データ!$A$3:$AK$35,32)&amp;"（"&amp;VLOOKUP(O14,入力データ!$A$3:$AK$35,37)&amp;"）"</f>
        <v>・（）</v>
      </c>
      <c r="O14">
        <v>203</v>
      </c>
    </row>
    <row r="15" spans="1:15" ht="24" customHeight="1" thickBot="1" x14ac:dyDescent="0.2">
      <c r="A15" s="265"/>
      <c r="B15" s="111">
        <v>3</v>
      </c>
      <c r="C15" s="208"/>
      <c r="D15" s="104">
        <v>3</v>
      </c>
      <c r="E15" s="107" t="str">
        <f>VLOOKUP(O15,入力データ!$A$3:$AK$35,5)&amp;"（"&amp;VLOOKUP(O15,入力データ!$A$3:$AK$35,10)&amp;"）"</f>
        <v>（）</v>
      </c>
      <c r="F15" s="104">
        <v>3</v>
      </c>
      <c r="G15" s="107" t="str">
        <f>VLOOKUP(O15,入力データ!$A$3:$AK$35,11)&amp;"・"&amp;VLOOKUP(O15,入力データ!$A$3:$AK$35,15)&amp;"（"&amp;VLOOKUP(O15,入力データ!$A$3:$AK$35,20)&amp;"）"</f>
        <v>・（）</v>
      </c>
      <c r="H15" s="104">
        <v>3</v>
      </c>
      <c r="I15" s="107">
        <f>VLOOKUP(O15,入力データ!$A$3:$AK$35,21)</f>
        <v>0</v>
      </c>
      <c r="J15" s="104">
        <v>3</v>
      </c>
      <c r="K15" s="107" t="str">
        <f>VLOOKUP(O15,入力データ!$A$3:$AK$35,22)&amp;"（"&amp;VLOOKUP(O15,入力データ!$A$3:$AK$35,27)&amp;"）"</f>
        <v>（）</v>
      </c>
      <c r="L15" s="104">
        <v>3</v>
      </c>
      <c r="M15" s="108" t="str">
        <f>VLOOKUP(O15,入力データ!$A$3:$AK$35,28)&amp;"・"&amp;VLOOKUP(O15,入力データ!$A$3:$AK$35,32)&amp;"（"&amp;VLOOKUP(O15,入力データ!$A$3:$AK$35,37)&amp;"）"</f>
        <v>・（）</v>
      </c>
      <c r="O15">
        <v>204</v>
      </c>
    </row>
    <row r="16" spans="1:15" ht="24" customHeight="1" thickBot="1" x14ac:dyDescent="0.2">
      <c r="A16" s="266"/>
      <c r="B16" s="111">
        <v>5</v>
      </c>
      <c r="C16" s="199"/>
      <c r="D16" s="200">
        <v>5</v>
      </c>
      <c r="E16" s="199"/>
      <c r="F16" s="199"/>
      <c r="G16" s="199"/>
      <c r="H16" s="199">
        <v>3</v>
      </c>
      <c r="I16" s="199"/>
      <c r="J16" s="199">
        <v>3</v>
      </c>
      <c r="K16" s="199"/>
      <c r="L16" s="200">
        <v>3</v>
      </c>
      <c r="M16" s="210" t="str">
        <f>VLOOKUP(O16,入力データ!$A$3:$AK$35,28)&amp;"・"&amp;VLOOKUP(O16,入力データ!$A$3:$AK$35,32)&amp;"（"&amp;VLOOKUP(O16,入力データ!$A$3:$AK$35,37)&amp;"）"</f>
        <v>・（）</v>
      </c>
      <c r="O16">
        <v>205</v>
      </c>
    </row>
    <row r="17" spans="1:15" ht="24" customHeight="1" x14ac:dyDescent="0.15">
      <c r="A17" s="265" t="s">
        <v>9</v>
      </c>
      <c r="B17" s="110">
        <v>1</v>
      </c>
      <c r="C17" s="198">
        <f>VLOOKUP(O17,入力データ!$A$3:$AK$35,4)</f>
        <v>0</v>
      </c>
      <c r="D17" s="104">
        <v>1</v>
      </c>
      <c r="E17" s="107" t="str">
        <f>VLOOKUP(O17,入力データ!$A$3:$AK$35,5)&amp;"（"&amp;VLOOKUP(O17,入力データ!$A$3:$AK$35,10)&amp;"）"</f>
        <v>（）</v>
      </c>
      <c r="F17" s="104">
        <v>1</v>
      </c>
      <c r="G17" s="107" t="str">
        <f>VLOOKUP(O17,入力データ!$A$3:$AK$35,11)&amp;"・"&amp;VLOOKUP(O17,入力データ!$A$3:$AK$35,15)&amp;"（"&amp;VLOOKUP(O17,入力データ!$A$3:$AK$35,20)&amp;"）"</f>
        <v>・（）</v>
      </c>
      <c r="H17" s="104">
        <v>1</v>
      </c>
      <c r="I17" s="107">
        <f>VLOOKUP(O17,入力データ!$A$3:$AK$35,21)</f>
        <v>0</v>
      </c>
      <c r="J17" s="104">
        <v>1</v>
      </c>
      <c r="K17" s="107" t="str">
        <f>VLOOKUP(O17,入力データ!$A$3:$AK$35,22)&amp;"（"&amp;VLOOKUP(O17,入力データ!$A$3:$AK$35,27)&amp;"）"</f>
        <v>（）</v>
      </c>
      <c r="L17" s="104">
        <v>1</v>
      </c>
      <c r="M17" s="108" t="str">
        <f>VLOOKUP(O17,入力データ!$A$3:$AK$35,28)&amp;"・"&amp;VLOOKUP(O17,入力データ!$A$3:$AK$35,32)&amp;"（"&amp;VLOOKUP(O17,入力データ!$A$3:$AK$35,37)&amp;"）"</f>
        <v>・（）</v>
      </c>
      <c r="O17">
        <v>301</v>
      </c>
    </row>
    <row r="18" spans="1:15" ht="24" customHeight="1" thickBot="1" x14ac:dyDescent="0.2">
      <c r="A18" s="265"/>
      <c r="B18" s="110">
        <v>2</v>
      </c>
      <c r="C18" s="198">
        <f>VLOOKUP(O18,入力データ!$A$3:$AK$35,4)</f>
        <v>0</v>
      </c>
      <c r="D18" s="104">
        <v>2</v>
      </c>
      <c r="E18" s="107" t="str">
        <f>VLOOKUP(O18,入力データ!$A$3:$AK$35,5)&amp;"（"&amp;VLOOKUP(O18,入力データ!$A$3:$AK$35,10)&amp;"）"</f>
        <v>（）</v>
      </c>
      <c r="F18" s="104">
        <v>2</v>
      </c>
      <c r="G18" s="107" t="str">
        <f>VLOOKUP(O18,入力データ!$A$3:$AK$35,11)&amp;"・"&amp;VLOOKUP(O18,入力データ!$A$3:$AK$35,15)&amp;"（"&amp;VLOOKUP(O18,入力データ!$A$3:$AK$35,20)&amp;"）"</f>
        <v>・（）</v>
      </c>
      <c r="H18" s="104">
        <v>2</v>
      </c>
      <c r="I18" s="107">
        <f>VLOOKUP(O18,入力データ!$A$3:$AK$35,21)</f>
        <v>0</v>
      </c>
      <c r="J18" s="104">
        <v>2</v>
      </c>
      <c r="K18" s="107" t="str">
        <f>VLOOKUP(O18,入力データ!$A$3:$AK$35,22)&amp;"（"&amp;VLOOKUP(O18,入力データ!$A$3:$AK$35,27)&amp;"）"</f>
        <v>（）</v>
      </c>
      <c r="L18" s="104">
        <v>2</v>
      </c>
      <c r="M18" s="108" t="str">
        <f>VLOOKUP(O18,入力データ!$A$3:$AK$35,28)&amp;"・"&amp;VLOOKUP(O18,入力データ!$A$3:$AK$35,32)&amp;"（"&amp;VLOOKUP(O18,入力データ!$A$3:$AK$35,37)&amp;"）"</f>
        <v>・（）</v>
      </c>
      <c r="O18">
        <v>302</v>
      </c>
    </row>
    <row r="19" spans="1:15" ht="24" customHeight="1" x14ac:dyDescent="0.15">
      <c r="A19" s="264" t="s">
        <v>10</v>
      </c>
      <c r="B19" s="109">
        <v>1</v>
      </c>
      <c r="C19" s="197">
        <f>VLOOKUP(O19,入力データ!$A$3:$AK$35,4)</f>
        <v>0</v>
      </c>
      <c r="D19" s="193">
        <v>1</v>
      </c>
      <c r="E19" s="105" t="str">
        <f>VLOOKUP(O19,入力データ!$A$3:$AK$35,5)&amp;"（"&amp;VLOOKUP(O19,入力データ!$A$3:$AK$35,10)&amp;"）"</f>
        <v>（）</v>
      </c>
      <c r="F19" s="193">
        <v>1</v>
      </c>
      <c r="G19" s="105" t="str">
        <f>VLOOKUP(O19,入力データ!$A$3:$AK$35,11)&amp;"・"&amp;VLOOKUP(O19,入力データ!$A$3:$AK$35,15)&amp;"（"&amp;VLOOKUP(O19,入力データ!$A$3:$AK$35,20)&amp;"）"</f>
        <v>・（）</v>
      </c>
      <c r="H19" s="193">
        <v>1</v>
      </c>
      <c r="I19" s="105">
        <f>VLOOKUP(O19,入力データ!$A$3:$AK$35,21)</f>
        <v>0</v>
      </c>
      <c r="J19" s="193">
        <v>1</v>
      </c>
      <c r="K19" s="105" t="str">
        <f>VLOOKUP(O19,入力データ!$A$3:$AK$35,22)&amp;"（"&amp;VLOOKUP(O19,入力データ!$A$3:$AK$35,27)&amp;"）"</f>
        <v>（）</v>
      </c>
      <c r="L19" s="193">
        <v>1</v>
      </c>
      <c r="M19" s="106" t="str">
        <f>VLOOKUP(O19,入力データ!$A$3:$AK$35,28)&amp;"・"&amp;VLOOKUP(O19,入力データ!$A$3:$AK$35,32)&amp;"（"&amp;VLOOKUP(O19,入力データ!$A$3:$AK$35,37)&amp;"）"</f>
        <v>・（）</v>
      </c>
      <c r="O19">
        <v>401</v>
      </c>
    </row>
    <row r="20" spans="1:15" ht="24" customHeight="1" thickBot="1" x14ac:dyDescent="0.2">
      <c r="A20" s="266"/>
      <c r="B20" s="111">
        <v>2</v>
      </c>
      <c r="C20" s="200">
        <f>VLOOKUP(O20,入力データ!$A$3:$AK$35,4)</f>
        <v>0</v>
      </c>
      <c r="D20" s="194">
        <v>2</v>
      </c>
      <c r="E20" s="195" t="str">
        <f>VLOOKUP(O20,入力データ!$A$3:$AK$35,5)&amp;"（"&amp;VLOOKUP(O20,入力データ!$A$3:$AK$35,10)&amp;"）"</f>
        <v>（）</v>
      </c>
      <c r="F20" s="194">
        <v>2</v>
      </c>
      <c r="G20" s="195" t="str">
        <f>VLOOKUP(O20,入力データ!$A$3:$AK$35,11)&amp;"・"&amp;VLOOKUP(O20,入力データ!$A$3:$AK$35,15)&amp;"（"&amp;VLOOKUP(O20,入力データ!$A$3:$AK$35,20)&amp;"）"</f>
        <v>・（）</v>
      </c>
      <c r="H20" s="194">
        <v>2</v>
      </c>
      <c r="I20" s="195">
        <f>VLOOKUP(O20,入力データ!$A$3:$AK$35,21)</f>
        <v>0</v>
      </c>
      <c r="J20" s="194">
        <v>2</v>
      </c>
      <c r="K20" s="195" t="str">
        <f>VLOOKUP(O20,入力データ!$A$3:$AK$35,22)&amp;"（"&amp;VLOOKUP(O20,入力データ!$A$3:$AK$35,27)&amp;"）"</f>
        <v>（）</v>
      </c>
      <c r="L20" s="194">
        <v>2</v>
      </c>
      <c r="M20" s="196" t="str">
        <f>VLOOKUP(O20,入力データ!$A$3:$AK$35,28)&amp;"・"&amp;VLOOKUP(O20,入力データ!$A$3:$AK$35,32)&amp;"（"&amp;VLOOKUP(O20,入力データ!$A$3:$AK$35,37)&amp;"）"</f>
        <v>・（）</v>
      </c>
      <c r="O20">
        <v>402</v>
      </c>
    </row>
    <row r="21" spans="1:15" ht="24" customHeight="1" x14ac:dyDescent="0.15">
      <c r="A21" s="264" t="s">
        <v>11</v>
      </c>
      <c r="B21" s="110">
        <v>1</v>
      </c>
      <c r="C21" s="198">
        <f>VLOOKUP(O21,入力データ!$A$3:$AK$35,4)</f>
        <v>0</v>
      </c>
      <c r="D21" s="104">
        <v>1</v>
      </c>
      <c r="E21" s="107" t="str">
        <f>VLOOKUP(O21,入力データ!$A$3:$AK$35,5)&amp;"（"&amp;VLOOKUP(O21,入力データ!$A$3:$AK$35,10)&amp;"）"</f>
        <v>（）</v>
      </c>
      <c r="F21" s="104">
        <v>1</v>
      </c>
      <c r="G21" s="107" t="str">
        <f>VLOOKUP(O21,入力データ!$A$3:$AK$35,11)&amp;"・"&amp;VLOOKUP(O21,入力データ!$A$3:$AK$35,15)&amp;"（"&amp;VLOOKUP(O21,入力データ!$A$3:$AK$35,20)&amp;"）"</f>
        <v>・（）</v>
      </c>
      <c r="H21" s="104">
        <v>1</v>
      </c>
      <c r="I21" s="107">
        <f>VLOOKUP(O21,入力データ!$A$3:$AK$35,21)</f>
        <v>0</v>
      </c>
      <c r="J21" s="104">
        <v>1</v>
      </c>
      <c r="K21" s="107" t="str">
        <f>VLOOKUP(O21,入力データ!$A$3:$AK$35,22)&amp;"（"&amp;VLOOKUP(O21,入力データ!$A$3:$AK$35,27)&amp;"）"</f>
        <v>（）</v>
      </c>
      <c r="L21" s="104">
        <v>1</v>
      </c>
      <c r="M21" s="108" t="str">
        <f>VLOOKUP(O21,入力データ!$A$3:$AK$35,28)&amp;"・"&amp;VLOOKUP(O21,入力データ!$A$3:$AK$35,32)&amp;"（"&amp;VLOOKUP(O21,入力データ!$A$3:$AK$35,37)&amp;"）"</f>
        <v>・（）</v>
      </c>
      <c r="O21">
        <v>501</v>
      </c>
    </row>
    <row r="22" spans="1:15" ht="24" customHeight="1" x14ac:dyDescent="0.15">
      <c r="A22" s="265"/>
      <c r="B22" s="110">
        <v>2</v>
      </c>
      <c r="C22" s="198">
        <f>VLOOKUP(O22,入力データ!$A$3:$AK$35,4)</f>
        <v>0</v>
      </c>
      <c r="D22" s="104">
        <v>2</v>
      </c>
      <c r="E22" s="107" t="str">
        <f>VLOOKUP(O22,入力データ!$A$3:$AK$35,5)&amp;"（"&amp;VLOOKUP(O22,入力データ!$A$3:$AK$35,10)&amp;"）"</f>
        <v>（）</v>
      </c>
      <c r="F22" s="104">
        <v>2</v>
      </c>
      <c r="G22" s="107" t="str">
        <f>VLOOKUP(O22,入力データ!$A$3:$AK$35,11)&amp;"・"&amp;VLOOKUP(O22,入力データ!$A$3:$AK$35,15)&amp;"（"&amp;VLOOKUP(O22,入力データ!$A$3:$AK$35,20)&amp;"）"</f>
        <v>・（）</v>
      </c>
      <c r="H22" s="104">
        <v>2</v>
      </c>
      <c r="I22" s="107">
        <f>VLOOKUP(O22,入力データ!$A$3:$AK$35,21)</f>
        <v>0</v>
      </c>
      <c r="J22" s="104">
        <v>2</v>
      </c>
      <c r="K22" s="107" t="str">
        <f>VLOOKUP(O22,入力データ!$A$3:$AK$35,22)&amp;"（"&amp;VLOOKUP(O22,入力データ!$A$3:$AK$35,27)&amp;"）"</f>
        <v>（）</v>
      </c>
      <c r="L22" s="104">
        <v>2</v>
      </c>
      <c r="M22" s="108" t="str">
        <f>VLOOKUP(O22,入力データ!$A$3:$AK$35,28)&amp;"・"&amp;VLOOKUP(O22,入力データ!$A$3:$AK$35,32)&amp;"（"&amp;VLOOKUP(O22,入力データ!$A$3:$AK$35,37)&amp;"）"</f>
        <v>・（）</v>
      </c>
      <c r="O22">
        <v>502</v>
      </c>
    </row>
    <row r="23" spans="1:15" ht="24" customHeight="1" thickBot="1" x14ac:dyDescent="0.2">
      <c r="A23" s="266"/>
      <c r="B23" s="110">
        <v>3</v>
      </c>
      <c r="C23" s="199"/>
      <c r="D23" s="104">
        <v>3</v>
      </c>
      <c r="E23" s="190"/>
      <c r="F23" s="104">
        <v>3</v>
      </c>
      <c r="G23" s="190"/>
      <c r="H23" s="104">
        <v>3</v>
      </c>
      <c r="I23" s="190"/>
      <c r="J23" s="104">
        <v>3</v>
      </c>
      <c r="K23" s="107" t="str">
        <f>VLOOKUP(O23,入力データ!$A$3:$AK$35,22)&amp;"（"&amp;VLOOKUP(O23,入力データ!$A$3:$AK$35,27)&amp;"）"</f>
        <v>（）</v>
      </c>
      <c r="L23" s="104">
        <v>3</v>
      </c>
      <c r="M23" s="192"/>
      <c r="O23">
        <v>503</v>
      </c>
    </row>
    <row r="24" spans="1:15" ht="24" customHeight="1" x14ac:dyDescent="0.15">
      <c r="A24" s="264" t="s">
        <v>12</v>
      </c>
      <c r="B24" s="109">
        <v>1</v>
      </c>
      <c r="C24" s="197">
        <f>VLOOKUP(O24,入力データ!$A$3:$AK$35,4)</f>
        <v>0</v>
      </c>
      <c r="D24" s="193">
        <v>1</v>
      </c>
      <c r="E24" s="105" t="str">
        <f>VLOOKUP(O24,入力データ!$A$3:$AK$35,5)&amp;"（"&amp;VLOOKUP(O24,入力データ!$A$3:$AK$35,10)&amp;"）"</f>
        <v>（）</v>
      </c>
      <c r="F24" s="193">
        <v>1</v>
      </c>
      <c r="G24" s="105" t="str">
        <f>VLOOKUP(O24,入力データ!$A$3:$AK$35,11)&amp;"・"&amp;VLOOKUP(O24,入力データ!$A$3:$AK$35,15)&amp;"（"&amp;VLOOKUP(O24,入力データ!$A$3:$AK$35,20)&amp;"）"</f>
        <v>・（）</v>
      </c>
      <c r="H24" s="193">
        <v>1</v>
      </c>
      <c r="I24" s="105">
        <f>VLOOKUP(O24,入力データ!$A$3:$AK$35,21)</f>
        <v>0</v>
      </c>
      <c r="J24" s="193">
        <v>1</v>
      </c>
      <c r="K24" s="105" t="str">
        <f>VLOOKUP(O24,入力データ!$A$3:$AK$35,22)&amp;"（"&amp;VLOOKUP(O24,入力データ!$A$3:$AK$35,27)&amp;"）"</f>
        <v>（）</v>
      </c>
      <c r="L24" s="193">
        <v>1</v>
      </c>
      <c r="M24" s="106" t="str">
        <f>VLOOKUP(O24,入力データ!$A$3:$AK$35,28)&amp;"・"&amp;VLOOKUP(O24,入力データ!$A$3:$AK$35,32)&amp;"（"&amp;VLOOKUP(O24,入力データ!$A$3:$AK$35,37)&amp;"）"</f>
        <v>・（）</v>
      </c>
      <c r="O24">
        <v>601</v>
      </c>
    </row>
    <row r="25" spans="1:15" ht="24" customHeight="1" thickBot="1" x14ac:dyDescent="0.2">
      <c r="A25" s="265"/>
      <c r="B25" s="111">
        <v>2</v>
      </c>
      <c r="C25" s="208"/>
      <c r="D25" s="104">
        <v>2</v>
      </c>
      <c r="E25" s="107" t="str">
        <f>VLOOKUP(O25,入力データ!$A$3:$AK$35,5)&amp;"（"&amp;VLOOKUP(O25,入力データ!$A$3:$AK$35,10)&amp;"）"</f>
        <v>（）</v>
      </c>
      <c r="F25" s="104">
        <v>2</v>
      </c>
      <c r="G25" s="107" t="str">
        <f>VLOOKUP(O25,入力データ!$A$3:$AK$35,11)&amp;"・"&amp;VLOOKUP(O25,入力データ!$A$3:$AK$35,15)&amp;"（"&amp;VLOOKUP(O25,入力データ!$A$3:$AK$35,20)&amp;"）"</f>
        <v>・（）</v>
      </c>
      <c r="H25" s="104">
        <v>2</v>
      </c>
      <c r="I25" s="107">
        <f>VLOOKUP(O25,入力データ!$A$3:$AK$35,21)</f>
        <v>0</v>
      </c>
      <c r="J25" s="104">
        <v>2</v>
      </c>
      <c r="K25" s="107" t="str">
        <f>VLOOKUP(O25,入力データ!$A$3:$AK$35,22)&amp;"（"&amp;VLOOKUP(O25,入力データ!$A$3:$AK$35,27)&amp;"）"</f>
        <v>（）</v>
      </c>
      <c r="L25" s="104">
        <v>2</v>
      </c>
      <c r="M25" s="108" t="str">
        <f>VLOOKUP(O25,入力データ!$A$3:$AK$35,28)&amp;"・"&amp;VLOOKUP(O25,入力データ!$A$3:$AK$35,32)&amp;"（"&amp;VLOOKUP(O25,入力データ!$A$3:$AK$35,37)&amp;"）"</f>
        <v>・（）</v>
      </c>
      <c r="O25">
        <v>602</v>
      </c>
    </row>
    <row r="26" spans="1:15" ht="24" customHeight="1" thickBot="1" x14ac:dyDescent="0.2">
      <c r="A26" s="266"/>
      <c r="B26" s="111">
        <v>3</v>
      </c>
      <c r="C26" s="209"/>
      <c r="D26" s="194">
        <v>3</v>
      </c>
      <c r="E26" s="195" t="str">
        <f>VLOOKUP(O26,入力データ!$A$3:$AK$35,5)&amp;"（"&amp;VLOOKUP(O26,入力データ!$A$3:$AK$35,10)&amp;"）"</f>
        <v>（）</v>
      </c>
      <c r="F26" s="194">
        <v>3</v>
      </c>
      <c r="G26" s="195" t="str">
        <f>VLOOKUP(O26,入力データ!$A$3:$AK$35,11)&amp;"・"&amp;VLOOKUP(O26,入力データ!$A$3:$AK$35,15)&amp;"（"&amp;VLOOKUP(O26,入力データ!$A$3:$AK$35,20)&amp;"）"</f>
        <v>・（）</v>
      </c>
      <c r="H26" s="194">
        <v>3</v>
      </c>
      <c r="I26" s="190"/>
      <c r="J26" s="191">
        <v>3</v>
      </c>
      <c r="K26" s="190"/>
      <c r="L26" s="191">
        <v>3</v>
      </c>
      <c r="M26" s="192"/>
      <c r="O26">
        <v>603</v>
      </c>
    </row>
    <row r="27" spans="1:15" ht="24" customHeight="1" x14ac:dyDescent="0.15">
      <c r="A27" s="264" t="s">
        <v>13</v>
      </c>
      <c r="B27" s="110">
        <v>1</v>
      </c>
      <c r="C27" s="198">
        <f>VLOOKUP(O27,入力データ!$A$3:$AK$35,4)</f>
        <v>0</v>
      </c>
      <c r="D27" s="104">
        <v>1</v>
      </c>
      <c r="E27" s="107" t="str">
        <f>VLOOKUP(O27,入力データ!$A$3:$AK$35,5)&amp;"（"&amp;VLOOKUP(O27,入力データ!$A$3:$AK$35,10)&amp;"）"</f>
        <v>（）</v>
      </c>
      <c r="F27" s="104">
        <v>1</v>
      </c>
      <c r="G27" s="107" t="str">
        <f>VLOOKUP(O27,入力データ!$A$3:$AK$35,11)&amp;"・"&amp;VLOOKUP(O27,入力データ!$A$3:$AK$35,15)&amp;"（"&amp;VLOOKUP(O27,入力データ!$A$3:$AK$35,20)&amp;"）"</f>
        <v>・（）</v>
      </c>
      <c r="H27" s="104">
        <v>1</v>
      </c>
      <c r="I27" s="107">
        <f>VLOOKUP(O27,入力データ!$A$3:$AK$35,21)</f>
        <v>0</v>
      </c>
      <c r="J27" s="104">
        <v>1</v>
      </c>
      <c r="K27" s="107" t="str">
        <f>VLOOKUP(O27,入力データ!$A$3:$AK$35,22)&amp;"（"&amp;VLOOKUP(O27,入力データ!$A$3:$AK$35,27)&amp;"）"</f>
        <v>（）</v>
      </c>
      <c r="L27" s="104">
        <v>1</v>
      </c>
      <c r="M27" s="108" t="str">
        <f>VLOOKUP(O27,入力データ!$A$3:$AK$35,28)&amp;"・"&amp;VLOOKUP(O27,入力データ!$A$3:$AK$35,32)&amp;"（"&amp;VLOOKUP(O27,入力データ!$A$3:$AK$35,37)&amp;"）"</f>
        <v>・（）</v>
      </c>
      <c r="O27">
        <v>701</v>
      </c>
    </row>
    <row r="28" spans="1:15" ht="24" customHeight="1" x14ac:dyDescent="0.15">
      <c r="A28" s="265"/>
      <c r="B28" s="110">
        <v>2</v>
      </c>
      <c r="C28" s="198">
        <f>VLOOKUP(O28,入力データ!$A$3:$AK$35,4)</f>
        <v>0</v>
      </c>
      <c r="D28" s="104">
        <v>2</v>
      </c>
      <c r="E28" s="107" t="str">
        <f>VLOOKUP(O28,入力データ!$A$3:$AK$35,5)&amp;"（"&amp;VLOOKUP(O28,入力データ!$A$3:$AK$35,10)&amp;"）"</f>
        <v>（）</v>
      </c>
      <c r="F28" s="104">
        <v>2</v>
      </c>
      <c r="G28" s="107" t="str">
        <f>VLOOKUP(O28,入力データ!$A$3:$AK$35,11)&amp;"・"&amp;VLOOKUP(O28,入力データ!$A$3:$AK$35,15)&amp;"（"&amp;VLOOKUP(O28,入力データ!$A$3:$AK$35,20)&amp;"）"</f>
        <v>・（）</v>
      </c>
      <c r="H28" s="104">
        <v>2</v>
      </c>
      <c r="I28" s="107">
        <f>VLOOKUP(O28,入力データ!$A$3:$AK$35,21)</f>
        <v>0</v>
      </c>
      <c r="J28" s="104">
        <v>2</v>
      </c>
      <c r="K28" s="107" t="str">
        <f>VLOOKUP(O28,入力データ!$A$3:$AK$35,22)&amp;"（"&amp;VLOOKUP(O28,入力データ!$A$3:$AK$35,27)&amp;"）"</f>
        <v>（）</v>
      </c>
      <c r="L28" s="104">
        <v>2</v>
      </c>
      <c r="M28" s="108" t="str">
        <f>VLOOKUP(O28,入力データ!$A$3:$AK$35,28)&amp;"・"&amp;VLOOKUP(O28,入力データ!$A$3:$AK$35,32)&amp;"（"&amp;VLOOKUP(O28,入力データ!$A$3:$AK$35,37)&amp;"）"</f>
        <v>・（）</v>
      </c>
      <c r="O28">
        <v>702</v>
      </c>
    </row>
    <row r="29" spans="1:15" ht="24" customHeight="1" x14ac:dyDescent="0.15">
      <c r="A29" s="265"/>
      <c r="B29" s="110">
        <v>3</v>
      </c>
      <c r="C29" s="198">
        <f>VLOOKUP(O29,入力データ!$A$3:$AK$35,4)</f>
        <v>0</v>
      </c>
      <c r="D29" s="104">
        <v>3</v>
      </c>
      <c r="E29" s="107" t="str">
        <f>VLOOKUP(O29,入力データ!$A$3:$AK$35,5)&amp;"（"&amp;VLOOKUP(O29,入力データ!$A$3:$AK$35,10)&amp;"）"</f>
        <v>（）</v>
      </c>
      <c r="F29" s="104">
        <v>3</v>
      </c>
      <c r="G29" s="107" t="str">
        <f>VLOOKUP(O29,入力データ!$A$3:$AK$35,11)&amp;"・"&amp;VLOOKUP(O29,入力データ!$A$3:$AK$35,15)&amp;"（"&amp;VLOOKUP(O29,入力データ!$A$3:$AK$35,20)&amp;"）"</f>
        <v>・（）</v>
      </c>
      <c r="H29" s="104">
        <v>3</v>
      </c>
      <c r="I29" s="107">
        <f>VLOOKUP(O29,入力データ!$A$3:$AK$35,21)</f>
        <v>0</v>
      </c>
      <c r="J29" s="104">
        <v>3</v>
      </c>
      <c r="K29" s="107" t="str">
        <f>VLOOKUP(O29,入力データ!$A$3:$AK$35,22)&amp;"（"&amp;VLOOKUP(O29,入力データ!$A$3:$AK$35,27)&amp;"）"</f>
        <v>（）</v>
      </c>
      <c r="L29" s="104">
        <v>3</v>
      </c>
      <c r="M29" s="108" t="str">
        <f>VLOOKUP(O29,入力データ!$A$3:$AK$35,28)&amp;"・"&amp;VLOOKUP(O29,入力データ!$A$3:$AK$35,32)&amp;"（"&amp;VLOOKUP(O29,入力データ!$A$3:$AK$35,37)&amp;"）"</f>
        <v>・（）</v>
      </c>
      <c r="O29">
        <v>703</v>
      </c>
    </row>
    <row r="30" spans="1:15" ht="24" customHeight="1" thickBot="1" x14ac:dyDescent="0.2">
      <c r="A30" s="266"/>
      <c r="B30" s="110">
        <v>4</v>
      </c>
      <c r="C30" s="198">
        <f>VLOOKUP(O30,入力データ!$A$3:$AK$35,4)</f>
        <v>0</v>
      </c>
      <c r="D30" s="104">
        <v>4</v>
      </c>
      <c r="E30" s="190"/>
      <c r="F30" s="191">
        <v>3</v>
      </c>
      <c r="G30" s="190"/>
      <c r="H30" s="191">
        <v>3</v>
      </c>
      <c r="I30" s="190"/>
      <c r="J30" s="191">
        <v>3</v>
      </c>
      <c r="K30" s="190"/>
      <c r="L30" s="191">
        <v>3</v>
      </c>
      <c r="M30" s="192"/>
      <c r="O30">
        <v>704</v>
      </c>
    </row>
    <row r="31" spans="1:15" ht="24" customHeight="1" x14ac:dyDescent="0.15">
      <c r="A31" s="264" t="s">
        <v>14</v>
      </c>
      <c r="B31" s="109">
        <v>1</v>
      </c>
      <c r="C31" s="197">
        <f>VLOOKUP(O31,入力データ!$A$3:$AK$35,4)</f>
        <v>0</v>
      </c>
      <c r="D31" s="193">
        <v>1</v>
      </c>
      <c r="E31" s="105" t="str">
        <f>VLOOKUP(O31,入力データ!$A$3:$AK$35,5)&amp;"（"&amp;VLOOKUP(O31,入力データ!$A$3:$AK$35,10)&amp;"）"</f>
        <v>（）</v>
      </c>
      <c r="F31" s="193">
        <v>1</v>
      </c>
      <c r="G31" s="105" t="str">
        <f>VLOOKUP(O31,入力データ!$A$3:$AK$35,11)&amp;"・"&amp;VLOOKUP(O31,入力データ!$A$3:$AK$35,15)&amp;"（"&amp;VLOOKUP(O31,入力データ!$A$3:$AK$35,20)&amp;"）"</f>
        <v>・（）</v>
      </c>
      <c r="H31" s="193">
        <v>13</v>
      </c>
      <c r="I31" s="105">
        <f>VLOOKUP(O31,入力データ!$A$3:$AK$35,21)</f>
        <v>0</v>
      </c>
      <c r="J31" s="193">
        <v>1</v>
      </c>
      <c r="K31" s="105" t="str">
        <f>VLOOKUP(O31,入力データ!$A$3:$AK$35,22)&amp;"（"&amp;VLOOKUP(O31,入力データ!$A$3:$AK$35,27)&amp;"）"</f>
        <v>（）</v>
      </c>
      <c r="L31" s="193">
        <v>1</v>
      </c>
      <c r="M31" s="106" t="str">
        <f>VLOOKUP(O31,入力データ!$A$3:$AK$35,28)&amp;"・"&amp;VLOOKUP(O31,入力データ!$A$3:$AK$35,32)&amp;"（"&amp;VLOOKUP(O31,入力データ!$A$3:$AK$35,37)&amp;"）"</f>
        <v>・（）</v>
      </c>
      <c r="O31">
        <v>801</v>
      </c>
    </row>
    <row r="32" spans="1:15" ht="24" customHeight="1" x14ac:dyDescent="0.15">
      <c r="A32" s="265"/>
      <c r="B32" s="110">
        <v>2</v>
      </c>
      <c r="C32" s="198">
        <f>VLOOKUP(O32,入力データ!$A$3:$AK$35,4)</f>
        <v>0</v>
      </c>
      <c r="D32" s="104">
        <v>2</v>
      </c>
      <c r="E32" s="107" t="str">
        <f>VLOOKUP(O32,入力データ!$A$3:$AK$35,5)&amp;"（"&amp;VLOOKUP(O32,入力データ!$A$3:$AK$35,10)&amp;"）"</f>
        <v>（）</v>
      </c>
      <c r="F32" s="104">
        <v>2</v>
      </c>
      <c r="G32" s="107" t="str">
        <f>VLOOKUP(O32,入力データ!$A$3:$AK$35,11)&amp;"・"&amp;VLOOKUP(O32,入力データ!$A$3:$AK$35,15)&amp;"（"&amp;VLOOKUP(O32,入力データ!$A$3:$AK$35,20)&amp;"）"</f>
        <v>・（）</v>
      </c>
      <c r="H32" s="104">
        <v>14</v>
      </c>
      <c r="I32" s="107">
        <f>VLOOKUP(O32,入力データ!$A$3:$AK$35,21)</f>
        <v>0</v>
      </c>
      <c r="J32" s="104">
        <v>2</v>
      </c>
      <c r="K32" s="107" t="str">
        <f>VLOOKUP(O32,入力データ!$A$3:$AK$35,22)&amp;"（"&amp;VLOOKUP(O32,入力データ!$A$3:$AK$35,27)&amp;"）"</f>
        <v>（）</v>
      </c>
      <c r="L32" s="104">
        <v>2</v>
      </c>
      <c r="M32" s="108" t="str">
        <f>VLOOKUP(O32,入力データ!$A$3:$AK$35,28)&amp;"・"&amp;VLOOKUP(O32,入力データ!$A$3:$AK$35,32)&amp;"（"&amp;VLOOKUP(O32,入力データ!$A$3:$AK$35,37)&amp;"）"</f>
        <v>・（）</v>
      </c>
      <c r="O32">
        <v>802</v>
      </c>
    </row>
    <row r="33" spans="1:15" ht="24" customHeight="1" thickBot="1" x14ac:dyDescent="0.2">
      <c r="A33" s="266"/>
      <c r="B33" s="111">
        <v>3</v>
      </c>
      <c r="C33" s="209"/>
      <c r="D33" s="191">
        <v>3</v>
      </c>
      <c r="E33" s="190"/>
      <c r="F33" s="191">
        <v>3</v>
      </c>
      <c r="G33" s="190"/>
      <c r="H33" s="194">
        <v>3</v>
      </c>
      <c r="I33" s="195">
        <f>VLOOKUP(O33,入力データ!$A$3:$AK$35,21)</f>
        <v>0</v>
      </c>
      <c r="J33" s="194">
        <v>3</v>
      </c>
      <c r="K33" s="190"/>
      <c r="L33" s="191">
        <v>3</v>
      </c>
      <c r="M33" s="192"/>
      <c r="O33">
        <v>803</v>
      </c>
    </row>
    <row r="34" spans="1:15" x14ac:dyDescent="0.15">
      <c r="C34" s="7">
        <f>COUNTA(C4:C33)</f>
        <v>24</v>
      </c>
      <c r="D34" s="7"/>
      <c r="E34" s="7">
        <f t="shared" ref="E34:M34" si="0">COUNTA(E4:E33)</f>
        <v>26</v>
      </c>
      <c r="F34" s="7">
        <f t="shared" si="0"/>
        <v>29</v>
      </c>
      <c r="G34" s="7">
        <f t="shared" si="0"/>
        <v>26</v>
      </c>
      <c r="H34" s="7">
        <f t="shared" si="0"/>
        <v>30</v>
      </c>
      <c r="I34" s="7">
        <f t="shared" si="0"/>
        <v>26</v>
      </c>
      <c r="J34" s="7">
        <f t="shared" si="0"/>
        <v>30</v>
      </c>
      <c r="K34" s="7">
        <f t="shared" si="0"/>
        <v>26</v>
      </c>
      <c r="L34" s="7">
        <f t="shared" si="0"/>
        <v>30</v>
      </c>
      <c r="M34" s="7">
        <f t="shared" si="0"/>
        <v>26</v>
      </c>
    </row>
    <row r="35" spans="1:15" ht="15" thickBot="1" x14ac:dyDescent="0.2">
      <c r="A35" s="7" t="s">
        <v>15</v>
      </c>
    </row>
    <row r="36" spans="1:15" ht="17.25" x14ac:dyDescent="0.15">
      <c r="A36" s="4" t="s">
        <v>0</v>
      </c>
      <c r="B36" s="260" t="s">
        <v>2</v>
      </c>
      <c r="C36" s="260"/>
      <c r="D36" s="260" t="s">
        <v>3</v>
      </c>
      <c r="E36" s="260"/>
      <c r="F36" s="260" t="s">
        <v>7</v>
      </c>
      <c r="G36" s="260"/>
      <c r="H36" s="260" t="s">
        <v>4</v>
      </c>
      <c r="I36" s="260"/>
      <c r="J36" s="260" t="s">
        <v>5</v>
      </c>
      <c r="K36" s="260"/>
      <c r="L36" s="260" t="s">
        <v>6</v>
      </c>
      <c r="M36" s="261"/>
    </row>
    <row r="37" spans="1:15" x14ac:dyDescent="0.15">
      <c r="A37" s="3" t="s">
        <v>1</v>
      </c>
      <c r="B37" s="147">
        <v>8</v>
      </c>
      <c r="C37" s="143"/>
      <c r="D37" s="147">
        <v>8</v>
      </c>
      <c r="E37" s="143"/>
      <c r="F37" s="147">
        <v>8</v>
      </c>
      <c r="G37" s="143"/>
      <c r="H37" s="147">
        <v>8</v>
      </c>
      <c r="I37" s="143"/>
      <c r="J37" s="147">
        <v>8</v>
      </c>
      <c r="K37" s="143"/>
      <c r="L37" s="147">
        <v>8</v>
      </c>
      <c r="M37" s="207"/>
    </row>
    <row r="38" spans="1:15" x14ac:dyDescent="0.15">
      <c r="A38" s="2" t="s">
        <v>8</v>
      </c>
      <c r="B38" s="146">
        <v>3</v>
      </c>
      <c r="C38" s="142"/>
      <c r="D38" s="146">
        <v>4</v>
      </c>
      <c r="E38" s="142"/>
      <c r="F38" s="146">
        <v>4</v>
      </c>
      <c r="G38" s="142"/>
      <c r="H38" s="146">
        <v>4</v>
      </c>
      <c r="I38" s="142"/>
      <c r="J38" s="146">
        <v>4</v>
      </c>
      <c r="K38" s="142"/>
      <c r="L38" s="146">
        <v>5</v>
      </c>
      <c r="M38" s="145" t="s">
        <v>200</v>
      </c>
    </row>
    <row r="39" spans="1:15" x14ac:dyDescent="0.15">
      <c r="A39" s="2" t="s">
        <v>9</v>
      </c>
      <c r="B39" s="146">
        <v>2</v>
      </c>
      <c r="C39" s="142"/>
      <c r="D39" s="146">
        <v>2</v>
      </c>
      <c r="E39" s="142"/>
      <c r="F39" s="146">
        <v>2</v>
      </c>
      <c r="G39" s="142"/>
      <c r="H39" s="146">
        <v>2</v>
      </c>
      <c r="I39" s="142"/>
      <c r="J39" s="146">
        <v>2</v>
      </c>
      <c r="K39" s="142"/>
      <c r="L39" s="146">
        <v>2</v>
      </c>
      <c r="M39" s="145"/>
    </row>
    <row r="40" spans="1:15" x14ac:dyDescent="0.15">
      <c r="A40" s="2" t="s">
        <v>10</v>
      </c>
      <c r="B40" s="146">
        <v>2</v>
      </c>
      <c r="C40" s="142"/>
      <c r="D40" s="146">
        <v>2</v>
      </c>
      <c r="E40" s="142"/>
      <c r="F40" s="146">
        <v>2</v>
      </c>
      <c r="G40" s="142"/>
      <c r="H40" s="146">
        <v>2</v>
      </c>
      <c r="I40" s="142"/>
      <c r="J40" s="146">
        <v>2</v>
      </c>
      <c r="K40" s="142"/>
      <c r="L40" s="146">
        <v>2</v>
      </c>
      <c r="M40" s="145"/>
    </row>
    <row r="41" spans="1:15" x14ac:dyDescent="0.15">
      <c r="A41" s="2" t="s">
        <v>11</v>
      </c>
      <c r="B41" s="146">
        <v>2</v>
      </c>
      <c r="C41" s="142"/>
      <c r="D41" s="146">
        <v>2</v>
      </c>
      <c r="E41" s="142"/>
      <c r="F41" s="146">
        <v>2</v>
      </c>
      <c r="G41" s="142"/>
      <c r="H41" s="146">
        <v>2</v>
      </c>
      <c r="I41" s="142"/>
      <c r="J41" s="146">
        <v>3</v>
      </c>
      <c r="K41" s="142" t="s">
        <v>200</v>
      </c>
      <c r="L41" s="146">
        <v>2</v>
      </c>
      <c r="M41" s="145"/>
    </row>
    <row r="42" spans="1:15" x14ac:dyDescent="0.15">
      <c r="A42" s="2" t="s">
        <v>12</v>
      </c>
      <c r="B42" s="146">
        <v>1</v>
      </c>
      <c r="C42" s="142"/>
      <c r="D42" s="146">
        <v>3</v>
      </c>
      <c r="E42" s="142" t="s">
        <v>199</v>
      </c>
      <c r="F42" s="146">
        <v>3</v>
      </c>
      <c r="G42" s="142" t="s">
        <v>35</v>
      </c>
      <c r="H42" s="146">
        <v>2</v>
      </c>
      <c r="I42" s="142"/>
      <c r="J42" s="146">
        <v>2</v>
      </c>
      <c r="K42" s="142"/>
      <c r="L42" s="146">
        <v>2</v>
      </c>
      <c r="M42" s="145"/>
    </row>
    <row r="43" spans="1:15" x14ac:dyDescent="0.15">
      <c r="A43" s="2" t="s">
        <v>13</v>
      </c>
      <c r="B43" s="146">
        <v>4</v>
      </c>
      <c r="C43" s="142" t="s">
        <v>201</v>
      </c>
      <c r="D43" s="146">
        <v>3</v>
      </c>
      <c r="E43" s="142" t="s">
        <v>198</v>
      </c>
      <c r="F43" s="146">
        <v>3</v>
      </c>
      <c r="G43" s="142" t="s">
        <v>36</v>
      </c>
      <c r="H43" s="146">
        <v>3</v>
      </c>
      <c r="I43" s="142" t="s">
        <v>36</v>
      </c>
      <c r="J43" s="146">
        <v>3</v>
      </c>
      <c r="K43" s="142" t="s">
        <v>36</v>
      </c>
      <c r="L43" s="146">
        <v>3</v>
      </c>
      <c r="M43" s="145" t="s">
        <v>36</v>
      </c>
    </row>
    <row r="44" spans="1:15" x14ac:dyDescent="0.15">
      <c r="A44" s="6" t="s">
        <v>16</v>
      </c>
      <c r="B44" s="148">
        <v>2</v>
      </c>
      <c r="C44" s="144"/>
      <c r="D44" s="148">
        <v>2</v>
      </c>
      <c r="E44" s="144"/>
      <c r="F44" s="148">
        <v>2</v>
      </c>
      <c r="G44" s="144"/>
      <c r="H44" s="148">
        <v>3</v>
      </c>
      <c r="I44" s="144" t="s">
        <v>202</v>
      </c>
      <c r="J44" s="148">
        <v>2</v>
      </c>
      <c r="K44" s="144"/>
      <c r="L44" s="148">
        <v>2</v>
      </c>
      <c r="M44" s="206"/>
    </row>
    <row r="45" spans="1:15" thickBot="1" x14ac:dyDescent="0.2">
      <c r="A45" s="5" t="s">
        <v>17</v>
      </c>
      <c r="B45" s="262">
        <f>SUM(B37:B44)</f>
        <v>24</v>
      </c>
      <c r="C45" s="262"/>
      <c r="D45" s="262">
        <f>SUM(D37:D44)</f>
        <v>26</v>
      </c>
      <c r="E45" s="262"/>
      <c r="F45" s="262">
        <f>SUM(F37:F44)</f>
        <v>26</v>
      </c>
      <c r="G45" s="262"/>
      <c r="H45" s="262">
        <f>SUM(H37:H44)</f>
        <v>26</v>
      </c>
      <c r="I45" s="262"/>
      <c r="J45" s="262">
        <f>SUM(J37:J44)</f>
        <v>26</v>
      </c>
      <c r="K45" s="262"/>
      <c r="L45" s="262">
        <f>SUM(L37:L44)</f>
        <v>26</v>
      </c>
      <c r="M45" s="263"/>
    </row>
  </sheetData>
  <sheetProtection selectLockedCells="1" selectUnlockedCells="1"/>
  <mergeCells count="27">
    <mergeCell ref="A1:M1"/>
    <mergeCell ref="A19:A20"/>
    <mergeCell ref="D3:E3"/>
    <mergeCell ref="F3:G3"/>
    <mergeCell ref="H3:I3"/>
    <mergeCell ref="J3:K3"/>
    <mergeCell ref="L3:M3"/>
    <mergeCell ref="B3:C3"/>
    <mergeCell ref="A4:A11"/>
    <mergeCell ref="A17:A18"/>
    <mergeCell ref="A12:A16"/>
    <mergeCell ref="A31:A33"/>
    <mergeCell ref="B36:C36"/>
    <mergeCell ref="A27:A30"/>
    <mergeCell ref="A21:A23"/>
    <mergeCell ref="A24:A26"/>
    <mergeCell ref="F36:G36"/>
    <mergeCell ref="H36:I36"/>
    <mergeCell ref="J36:K36"/>
    <mergeCell ref="L36:M36"/>
    <mergeCell ref="B45:C45"/>
    <mergeCell ref="D45:E45"/>
    <mergeCell ref="F45:G45"/>
    <mergeCell ref="H45:I45"/>
    <mergeCell ref="J45:K45"/>
    <mergeCell ref="L45:M45"/>
    <mergeCell ref="D36:E36"/>
  </mergeCells>
  <phoneticPr fontId="1"/>
  <printOptions horizontalCentered="1"/>
  <pageMargins left="0.47244094488188981" right="0.35433070866141736" top="0.39370078740157483" bottom="0.39370078740157483" header="0" footer="0"/>
  <pageSetup paperSize="9" scale="94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54"/>
  <sheetViews>
    <sheetView topLeftCell="A16" zoomScale="55" zoomScaleNormal="55" workbookViewId="0">
      <selection activeCell="D53" sqref="D53"/>
    </sheetView>
  </sheetViews>
  <sheetFormatPr defaultColWidth="9" defaultRowHeight="55.5" x14ac:dyDescent="0.15"/>
  <cols>
    <col min="1" max="1" width="7.875" style="17" customWidth="1"/>
    <col min="2" max="2" width="9.25" style="14" bestFit="1" customWidth="1"/>
    <col min="3" max="3" width="3.75" style="13" bestFit="1" customWidth="1"/>
    <col min="4" max="4" width="73.5" style="15" customWidth="1"/>
    <col min="5" max="16384" width="9" style="13"/>
  </cols>
  <sheetData>
    <row r="1" spans="1:4" x14ac:dyDescent="0.15">
      <c r="A1" s="16" t="s">
        <v>28</v>
      </c>
      <c r="B1" s="119" t="str">
        <f>入力データ!B5</f>
        <v>横浜</v>
      </c>
      <c r="C1" s="10">
        <f>入力データ!C5</f>
        <v>1</v>
      </c>
      <c r="D1" s="11">
        <f>入力データ!D5</f>
        <v>0</v>
      </c>
    </row>
    <row r="2" spans="1:4" x14ac:dyDescent="0.15">
      <c r="A2" s="16" t="s">
        <v>28</v>
      </c>
      <c r="B2" s="119" t="str">
        <f>入力データ!B6</f>
        <v>横浜</v>
      </c>
      <c r="C2" s="10">
        <f>入力データ!C6</f>
        <v>2</v>
      </c>
      <c r="D2" s="11">
        <f>入力データ!D6</f>
        <v>0</v>
      </c>
    </row>
    <row r="3" spans="1:4" x14ac:dyDescent="0.15">
      <c r="A3" s="16" t="s">
        <v>28</v>
      </c>
      <c r="B3" s="119" t="str">
        <f>入力データ!B7</f>
        <v>横浜</v>
      </c>
      <c r="C3" s="10">
        <f>入力データ!C7</f>
        <v>3</v>
      </c>
      <c r="D3" s="11">
        <f>入力データ!D7</f>
        <v>0</v>
      </c>
    </row>
    <row r="4" spans="1:4" x14ac:dyDescent="0.15">
      <c r="A4" s="16" t="s">
        <v>28</v>
      </c>
      <c r="B4" s="119" t="str">
        <f>入力データ!B8</f>
        <v>横浜</v>
      </c>
      <c r="C4" s="10">
        <f>入力データ!C8</f>
        <v>4</v>
      </c>
      <c r="D4" s="11">
        <f>入力データ!D8</f>
        <v>0</v>
      </c>
    </row>
    <row r="5" spans="1:4" x14ac:dyDescent="0.15">
      <c r="A5" s="16" t="s">
        <v>28</v>
      </c>
      <c r="B5" s="119" t="str">
        <f>入力データ!B9</f>
        <v>横浜</v>
      </c>
      <c r="C5" s="10">
        <f>入力データ!C9</f>
        <v>5</v>
      </c>
      <c r="D5" s="11">
        <f>入力データ!D9</f>
        <v>0</v>
      </c>
    </row>
    <row r="6" spans="1:4" x14ac:dyDescent="0.15">
      <c r="A6" s="16" t="s">
        <v>28</v>
      </c>
      <c r="B6" s="119" t="str">
        <f>入力データ!B10</f>
        <v>横浜</v>
      </c>
      <c r="C6" s="10">
        <f>入力データ!C10</f>
        <v>6</v>
      </c>
      <c r="D6" s="11">
        <f>入力データ!D10</f>
        <v>0</v>
      </c>
    </row>
    <row r="7" spans="1:4" x14ac:dyDescent="0.15">
      <c r="A7" s="16" t="s">
        <v>28</v>
      </c>
      <c r="B7" s="119" t="str">
        <f>入力データ!B11</f>
        <v>横浜</v>
      </c>
      <c r="C7" s="10">
        <f>入力データ!C11</f>
        <v>7</v>
      </c>
      <c r="D7" s="11">
        <f>入力データ!D11</f>
        <v>0</v>
      </c>
    </row>
    <row r="8" spans="1:4" x14ac:dyDescent="0.15">
      <c r="A8" s="16" t="s">
        <v>28</v>
      </c>
      <c r="B8" s="119" t="str">
        <f>入力データ!B12</f>
        <v>横浜</v>
      </c>
      <c r="C8" s="10">
        <f>入力データ!C12</f>
        <v>8</v>
      </c>
      <c r="D8" s="11">
        <f>入力データ!D12</f>
        <v>0</v>
      </c>
    </row>
    <row r="9" spans="1:4" x14ac:dyDescent="0.15">
      <c r="A9" s="16" t="s">
        <v>28</v>
      </c>
      <c r="B9" s="121" t="str">
        <f>入力データ!B13</f>
        <v>川崎</v>
      </c>
      <c r="C9" s="10">
        <f>入力データ!C13</f>
        <v>1</v>
      </c>
      <c r="D9" s="11">
        <f>入力データ!D13</f>
        <v>0</v>
      </c>
    </row>
    <row r="10" spans="1:4" x14ac:dyDescent="0.15">
      <c r="A10" s="16" t="s">
        <v>28</v>
      </c>
      <c r="B10" s="121" t="str">
        <f>入力データ!B14</f>
        <v>川崎</v>
      </c>
      <c r="C10" s="10">
        <f>入力データ!C14</f>
        <v>2</v>
      </c>
      <c r="D10" s="11">
        <f>入力データ!D14</f>
        <v>0</v>
      </c>
    </row>
    <row r="11" spans="1:4" x14ac:dyDescent="0.15">
      <c r="A11" s="16" t="s">
        <v>28</v>
      </c>
      <c r="B11" s="121" t="str">
        <f>入力データ!B15</f>
        <v>川崎</v>
      </c>
      <c r="C11" s="10">
        <f>入力データ!C15</f>
        <v>3</v>
      </c>
      <c r="D11" s="11">
        <f>入力データ!D15</f>
        <v>0</v>
      </c>
    </row>
    <row r="12" spans="1:4" x14ac:dyDescent="0.15">
      <c r="A12" s="16" t="s">
        <v>28</v>
      </c>
      <c r="B12" s="122" t="str">
        <f>入力データ!B18</f>
        <v>相模原</v>
      </c>
      <c r="C12" s="10">
        <f>入力データ!C18</f>
        <v>1</v>
      </c>
      <c r="D12" s="11">
        <f>入力データ!D18</f>
        <v>0</v>
      </c>
    </row>
    <row r="13" spans="1:4" x14ac:dyDescent="0.15">
      <c r="A13" s="16" t="s">
        <v>28</v>
      </c>
      <c r="B13" s="122" t="str">
        <f>入力データ!B19</f>
        <v>相模原</v>
      </c>
      <c r="C13" s="10">
        <f>入力データ!C19</f>
        <v>2</v>
      </c>
      <c r="D13" s="11">
        <f>入力データ!D19</f>
        <v>0</v>
      </c>
    </row>
    <row r="14" spans="1:4" x14ac:dyDescent="0.15">
      <c r="A14" s="16" t="s">
        <v>28</v>
      </c>
      <c r="B14" s="123" t="str">
        <f>入力データ!B20</f>
        <v>横須賀</v>
      </c>
      <c r="C14" s="10">
        <f>入力データ!C20</f>
        <v>1</v>
      </c>
      <c r="D14" s="11">
        <f>入力データ!D20</f>
        <v>0</v>
      </c>
    </row>
    <row r="15" spans="1:4" x14ac:dyDescent="0.15">
      <c r="A15" s="16" t="s">
        <v>28</v>
      </c>
      <c r="B15" s="123" t="str">
        <f>入力データ!B21</f>
        <v>横須賀</v>
      </c>
      <c r="C15" s="10">
        <f>入力データ!C21</f>
        <v>2</v>
      </c>
      <c r="D15" s="11">
        <f>入力データ!D21</f>
        <v>0</v>
      </c>
    </row>
    <row r="16" spans="1:4" x14ac:dyDescent="0.15">
      <c r="A16" s="16" t="s">
        <v>28</v>
      </c>
      <c r="B16" s="124" t="str">
        <f>入力データ!B22</f>
        <v>湘南</v>
      </c>
      <c r="C16" s="10">
        <f>入力データ!C22</f>
        <v>1</v>
      </c>
      <c r="D16" s="11">
        <f>入力データ!D22</f>
        <v>0</v>
      </c>
    </row>
    <row r="17" spans="1:4" x14ac:dyDescent="0.15">
      <c r="A17" s="16" t="s">
        <v>28</v>
      </c>
      <c r="B17" s="124" t="str">
        <f>入力データ!B24</f>
        <v>湘南</v>
      </c>
      <c r="C17" s="10">
        <f>入力データ!C23</f>
        <v>2</v>
      </c>
      <c r="D17" s="11">
        <f>入力データ!D23</f>
        <v>0</v>
      </c>
    </row>
    <row r="18" spans="1:4" x14ac:dyDescent="0.15">
      <c r="A18" s="16" t="s">
        <v>28</v>
      </c>
      <c r="B18" s="9" t="str">
        <f>入力データ!B25</f>
        <v>中</v>
      </c>
      <c r="C18" s="10">
        <f>入力データ!C25</f>
        <v>1</v>
      </c>
      <c r="D18" s="11">
        <f>入力データ!D25</f>
        <v>0</v>
      </c>
    </row>
    <row r="19" spans="1:4" x14ac:dyDescent="0.15">
      <c r="A19" s="16" t="s">
        <v>28</v>
      </c>
      <c r="B19" s="9" t="str">
        <f>入力データ!B27</f>
        <v>中</v>
      </c>
      <c r="C19" s="10">
        <f>入力データ!C26</f>
        <v>2</v>
      </c>
      <c r="D19" s="11">
        <f>入力データ!D26</f>
        <v>0</v>
      </c>
    </row>
    <row r="20" spans="1:4" x14ac:dyDescent="0.15">
      <c r="A20" s="16" t="s">
        <v>28</v>
      </c>
      <c r="B20" s="120" t="str">
        <f>入力データ!B30</f>
        <v>県央</v>
      </c>
      <c r="C20" s="10">
        <f>入力データ!C29</f>
        <v>1</v>
      </c>
      <c r="D20" s="11">
        <f>入力データ!D29</f>
        <v>0</v>
      </c>
    </row>
    <row r="21" spans="1:4" x14ac:dyDescent="0.15">
      <c r="A21" s="16" t="s">
        <v>28</v>
      </c>
      <c r="B21" s="120" t="str">
        <f>入力データ!B29</f>
        <v>県央</v>
      </c>
      <c r="C21" s="10">
        <f>入力データ!C30</f>
        <v>2</v>
      </c>
      <c r="D21" s="11">
        <f>入力データ!D30</f>
        <v>0</v>
      </c>
    </row>
    <row r="22" spans="1:4" x14ac:dyDescent="0.15">
      <c r="A22" s="16" t="s">
        <v>28</v>
      </c>
      <c r="B22" s="120" t="str">
        <f>入力データ!B31</f>
        <v>県央</v>
      </c>
      <c r="C22" s="10">
        <f>入力データ!C31</f>
        <v>3</v>
      </c>
      <c r="D22" s="11">
        <f>入力データ!D31</f>
        <v>0</v>
      </c>
    </row>
    <row r="23" spans="1:4" x14ac:dyDescent="0.15">
      <c r="A23" s="16" t="s">
        <v>28</v>
      </c>
      <c r="B23" s="120" t="str">
        <f>入力データ!B32</f>
        <v>県央</v>
      </c>
      <c r="C23" s="10">
        <f>入力データ!C32</f>
        <v>4</v>
      </c>
      <c r="D23" s="11">
        <f>入力データ!D32</f>
        <v>0</v>
      </c>
    </row>
    <row r="24" spans="1:4" x14ac:dyDescent="0.15">
      <c r="A24" s="16" t="s">
        <v>28</v>
      </c>
      <c r="B24" s="125" t="str">
        <f>入力データ!B33</f>
        <v>県西</v>
      </c>
      <c r="C24" s="10">
        <f>入力データ!C33</f>
        <v>1</v>
      </c>
      <c r="D24" s="11">
        <f>入力データ!D33</f>
        <v>0</v>
      </c>
    </row>
    <row r="25" spans="1:4" x14ac:dyDescent="0.15">
      <c r="A25" s="16" t="s">
        <v>28</v>
      </c>
      <c r="B25" s="125" t="str">
        <f>入力データ!B34</f>
        <v>県西</v>
      </c>
      <c r="C25" s="10">
        <f>入力データ!C34</f>
        <v>2</v>
      </c>
      <c r="D25" s="11">
        <f>入力データ!D34</f>
        <v>0</v>
      </c>
    </row>
    <row r="26" spans="1:4" x14ac:dyDescent="0.15">
      <c r="A26" s="16" t="s">
        <v>29</v>
      </c>
      <c r="B26" s="119" t="str">
        <f>入力データ!B5</f>
        <v>横浜</v>
      </c>
      <c r="C26" s="9">
        <f>入力データ!C5</f>
        <v>1</v>
      </c>
      <c r="D26" s="11">
        <f>入力データ!U5</f>
        <v>0</v>
      </c>
    </row>
    <row r="27" spans="1:4" x14ac:dyDescent="0.15">
      <c r="A27" s="16" t="s">
        <v>29</v>
      </c>
      <c r="B27" s="119" t="str">
        <f>入力データ!B6</f>
        <v>横浜</v>
      </c>
      <c r="C27" s="9">
        <f>入力データ!C6</f>
        <v>2</v>
      </c>
      <c r="D27" s="11">
        <f>入力データ!U6</f>
        <v>0</v>
      </c>
    </row>
    <row r="28" spans="1:4" x14ac:dyDescent="0.15">
      <c r="A28" s="16" t="s">
        <v>29</v>
      </c>
      <c r="B28" s="119" t="str">
        <f>入力データ!B7</f>
        <v>横浜</v>
      </c>
      <c r="C28" s="9">
        <f>入力データ!C7</f>
        <v>3</v>
      </c>
      <c r="D28" s="11">
        <f>入力データ!U7</f>
        <v>0</v>
      </c>
    </row>
    <row r="29" spans="1:4" x14ac:dyDescent="0.15">
      <c r="A29" s="16" t="s">
        <v>29</v>
      </c>
      <c r="B29" s="119" t="str">
        <f>入力データ!B8</f>
        <v>横浜</v>
      </c>
      <c r="C29" s="9">
        <f>入力データ!C8</f>
        <v>4</v>
      </c>
      <c r="D29" s="11">
        <f>入力データ!U8</f>
        <v>0</v>
      </c>
    </row>
    <row r="30" spans="1:4" x14ac:dyDescent="0.15">
      <c r="A30" s="16" t="s">
        <v>29</v>
      </c>
      <c r="B30" s="119" t="str">
        <f>入力データ!B9</f>
        <v>横浜</v>
      </c>
      <c r="C30" s="9">
        <f>入力データ!C9</f>
        <v>5</v>
      </c>
      <c r="D30" s="11">
        <f>入力データ!U9</f>
        <v>0</v>
      </c>
    </row>
    <row r="31" spans="1:4" x14ac:dyDescent="0.15">
      <c r="A31" s="16" t="s">
        <v>29</v>
      </c>
      <c r="B31" s="119" t="str">
        <f>入力データ!B10</f>
        <v>横浜</v>
      </c>
      <c r="C31" s="9">
        <f>入力データ!C10</f>
        <v>6</v>
      </c>
      <c r="D31" s="11">
        <f>入力データ!U10</f>
        <v>0</v>
      </c>
    </row>
    <row r="32" spans="1:4" x14ac:dyDescent="0.15">
      <c r="A32" s="16" t="s">
        <v>29</v>
      </c>
      <c r="B32" s="119" t="str">
        <f>入力データ!B11</f>
        <v>横浜</v>
      </c>
      <c r="C32" s="9">
        <f>入力データ!C11</f>
        <v>7</v>
      </c>
      <c r="D32" s="11">
        <f>入力データ!U11</f>
        <v>0</v>
      </c>
    </row>
    <row r="33" spans="1:4" x14ac:dyDescent="0.15">
      <c r="A33" s="16" t="s">
        <v>29</v>
      </c>
      <c r="B33" s="119" t="str">
        <f>入力データ!B12</f>
        <v>横浜</v>
      </c>
      <c r="C33" s="9">
        <f>入力データ!C12</f>
        <v>8</v>
      </c>
      <c r="D33" s="11">
        <f>入力データ!U12</f>
        <v>0</v>
      </c>
    </row>
    <row r="34" spans="1:4" x14ac:dyDescent="0.15">
      <c r="A34" s="16" t="s">
        <v>29</v>
      </c>
      <c r="B34" s="121" t="str">
        <f>入力データ!B13</f>
        <v>川崎</v>
      </c>
      <c r="C34" s="9">
        <f>入力データ!C13</f>
        <v>1</v>
      </c>
      <c r="D34" s="11">
        <f>入力データ!U13</f>
        <v>0</v>
      </c>
    </row>
    <row r="35" spans="1:4" x14ac:dyDescent="0.15">
      <c r="A35" s="16" t="s">
        <v>29</v>
      </c>
      <c r="B35" s="121" t="str">
        <f>入力データ!B14</f>
        <v>川崎</v>
      </c>
      <c r="C35" s="9">
        <f>入力データ!C14</f>
        <v>2</v>
      </c>
      <c r="D35" s="11">
        <f>入力データ!U14</f>
        <v>0</v>
      </c>
    </row>
    <row r="36" spans="1:4" x14ac:dyDescent="0.15">
      <c r="A36" s="16" t="s">
        <v>29</v>
      </c>
      <c r="B36" s="121" t="str">
        <f>入力データ!B15</f>
        <v>川崎</v>
      </c>
      <c r="C36" s="9">
        <f>入力データ!C15</f>
        <v>3</v>
      </c>
      <c r="D36" s="11">
        <f>入力データ!U15</f>
        <v>0</v>
      </c>
    </row>
    <row r="37" spans="1:4" x14ac:dyDescent="0.15">
      <c r="A37" s="16" t="s">
        <v>29</v>
      </c>
      <c r="B37" s="121" t="str">
        <f>入力データ!B17</f>
        <v>川崎</v>
      </c>
      <c r="C37" s="9">
        <f>入力データ!C17</f>
        <v>5</v>
      </c>
      <c r="D37" s="11">
        <f>入力データ!U16</f>
        <v>0</v>
      </c>
    </row>
    <row r="38" spans="1:4" x14ac:dyDescent="0.15">
      <c r="A38" s="16" t="s">
        <v>29</v>
      </c>
      <c r="B38" s="122" t="str">
        <f>入力データ!B18</f>
        <v>相模原</v>
      </c>
      <c r="C38" s="9">
        <f>入力データ!C18</f>
        <v>1</v>
      </c>
      <c r="D38" s="11">
        <f>入力データ!U18</f>
        <v>0</v>
      </c>
    </row>
    <row r="39" spans="1:4" x14ac:dyDescent="0.15">
      <c r="A39" s="16" t="s">
        <v>29</v>
      </c>
      <c r="B39" s="122" t="str">
        <f>入力データ!B19</f>
        <v>相模原</v>
      </c>
      <c r="C39" s="9">
        <f>入力データ!C19</f>
        <v>2</v>
      </c>
      <c r="D39" s="11">
        <f>入力データ!U19</f>
        <v>0</v>
      </c>
    </row>
    <row r="40" spans="1:4" x14ac:dyDescent="0.15">
      <c r="A40" s="16" t="s">
        <v>29</v>
      </c>
      <c r="B40" s="123" t="str">
        <f>入力データ!B20</f>
        <v>横須賀</v>
      </c>
      <c r="C40" s="9">
        <f>入力データ!C20</f>
        <v>1</v>
      </c>
      <c r="D40" s="11">
        <f>入力データ!U20</f>
        <v>0</v>
      </c>
    </row>
    <row r="41" spans="1:4" x14ac:dyDescent="0.15">
      <c r="A41" s="16" t="s">
        <v>29</v>
      </c>
      <c r="B41" s="123" t="str">
        <f>入力データ!B21</f>
        <v>横須賀</v>
      </c>
      <c r="C41" s="9">
        <f>入力データ!C21</f>
        <v>2</v>
      </c>
      <c r="D41" s="11">
        <f>入力データ!U21</f>
        <v>0</v>
      </c>
    </row>
    <row r="42" spans="1:4" x14ac:dyDescent="0.15">
      <c r="A42" s="16" t="s">
        <v>29</v>
      </c>
      <c r="B42" s="124" t="str">
        <f>入力データ!B22</f>
        <v>湘南</v>
      </c>
      <c r="C42" s="9">
        <f>入力データ!C22</f>
        <v>1</v>
      </c>
      <c r="D42" s="11">
        <f>入力データ!U22</f>
        <v>0</v>
      </c>
    </row>
    <row r="43" spans="1:4" x14ac:dyDescent="0.15">
      <c r="A43" s="16" t="s">
        <v>29</v>
      </c>
      <c r="B43" s="124" t="str">
        <f>入力データ!B24</f>
        <v>湘南</v>
      </c>
      <c r="C43" s="9">
        <f>入力データ!C23</f>
        <v>2</v>
      </c>
      <c r="D43" s="11">
        <f>入力データ!U23</f>
        <v>0</v>
      </c>
    </row>
    <row r="44" spans="1:4" x14ac:dyDescent="0.15">
      <c r="A44" s="16" t="s">
        <v>29</v>
      </c>
      <c r="B44" s="9" t="str">
        <f>入力データ!B25</f>
        <v>中</v>
      </c>
      <c r="C44" s="9">
        <f>入力データ!C25</f>
        <v>1</v>
      </c>
      <c r="D44" s="11">
        <f>入力データ!U25</f>
        <v>0</v>
      </c>
    </row>
    <row r="45" spans="1:4" x14ac:dyDescent="0.15">
      <c r="A45" s="16" t="s">
        <v>29</v>
      </c>
      <c r="B45" s="9" t="str">
        <f>入力データ!B28</f>
        <v>中</v>
      </c>
      <c r="C45" s="9">
        <f>入力データ!C26</f>
        <v>2</v>
      </c>
      <c r="D45" s="11">
        <f>入力データ!U26</f>
        <v>0</v>
      </c>
    </row>
    <row r="46" spans="1:4" x14ac:dyDescent="0.15">
      <c r="A46" s="16" t="s">
        <v>29</v>
      </c>
      <c r="B46" s="120" t="str">
        <f>入力データ!B29</f>
        <v>県央</v>
      </c>
      <c r="C46" s="9">
        <f>入力データ!C29</f>
        <v>1</v>
      </c>
      <c r="D46" s="11">
        <f>入力データ!U29</f>
        <v>0</v>
      </c>
    </row>
    <row r="47" spans="1:4" x14ac:dyDescent="0.15">
      <c r="A47" s="16" t="s">
        <v>29</v>
      </c>
      <c r="B47" s="120" t="str">
        <f>入力データ!B31</f>
        <v>県央</v>
      </c>
      <c r="C47" s="9">
        <f>入力データ!C30</f>
        <v>2</v>
      </c>
      <c r="D47" s="11">
        <f>入力データ!U30</f>
        <v>0</v>
      </c>
    </row>
    <row r="48" spans="1:4" x14ac:dyDescent="0.15">
      <c r="A48" s="16" t="s">
        <v>29</v>
      </c>
      <c r="B48" s="120" t="str">
        <f>入力データ!B32</f>
        <v>県央</v>
      </c>
      <c r="C48" s="9">
        <f>入力データ!C31</f>
        <v>3</v>
      </c>
      <c r="D48" s="11">
        <f>入力データ!U31</f>
        <v>0</v>
      </c>
    </row>
    <row r="49" spans="1:4" x14ac:dyDescent="0.15">
      <c r="A49" s="16" t="s">
        <v>29</v>
      </c>
      <c r="B49" s="125" t="str">
        <f>入力データ!B33</f>
        <v>県西</v>
      </c>
      <c r="C49" s="9">
        <f>入力データ!C33</f>
        <v>1</v>
      </c>
      <c r="D49" s="11">
        <f>入力データ!U33</f>
        <v>0</v>
      </c>
    </row>
    <row r="50" spans="1:4" x14ac:dyDescent="0.15">
      <c r="A50" s="16" t="s">
        <v>29</v>
      </c>
      <c r="B50" s="125" t="str">
        <f>入力データ!B34</f>
        <v>県西</v>
      </c>
      <c r="C50" s="9">
        <f>入力データ!C34</f>
        <v>2</v>
      </c>
      <c r="D50" s="11">
        <f>入力データ!U34</f>
        <v>0</v>
      </c>
    </row>
    <row r="51" spans="1:4" x14ac:dyDescent="0.15">
      <c r="A51" s="16" t="s">
        <v>29</v>
      </c>
      <c r="B51" s="125" t="str">
        <f>入力データ!B35</f>
        <v>県西</v>
      </c>
      <c r="C51" s="9">
        <f>入力データ!C35</f>
        <v>3</v>
      </c>
      <c r="D51" s="11">
        <f>入力データ!U35</f>
        <v>0</v>
      </c>
    </row>
    <row r="52" spans="1:4" x14ac:dyDescent="0.15">
      <c r="A52" s="16" t="s">
        <v>30</v>
      </c>
      <c r="B52" s="119" t="str">
        <f>入力データ!B5</f>
        <v>横浜</v>
      </c>
      <c r="C52" s="12">
        <f>出場選手一覧!B4</f>
        <v>1</v>
      </c>
      <c r="D52" s="11" t="str">
        <f>出場選手一覧!E4</f>
        <v>（）</v>
      </c>
    </row>
    <row r="53" spans="1:4" x14ac:dyDescent="0.15">
      <c r="A53" s="16" t="s">
        <v>30</v>
      </c>
      <c r="B53" s="119" t="str">
        <f>入力データ!B6</f>
        <v>横浜</v>
      </c>
      <c r="C53" s="12">
        <f>出場選手一覧!B5</f>
        <v>2</v>
      </c>
      <c r="D53" s="11" t="str">
        <f>出場選手一覧!E5</f>
        <v>（）</v>
      </c>
    </row>
    <row r="54" spans="1:4" x14ac:dyDescent="0.15">
      <c r="A54" s="16" t="s">
        <v>30</v>
      </c>
      <c r="B54" s="119" t="str">
        <f>入力データ!B7</f>
        <v>横浜</v>
      </c>
      <c r="C54" s="12">
        <f>出場選手一覧!B6</f>
        <v>3</v>
      </c>
      <c r="D54" s="11" t="str">
        <f>出場選手一覧!E6</f>
        <v>（）</v>
      </c>
    </row>
    <row r="55" spans="1:4" x14ac:dyDescent="0.15">
      <c r="A55" s="16" t="s">
        <v>30</v>
      </c>
      <c r="B55" s="119" t="str">
        <f>入力データ!B8</f>
        <v>横浜</v>
      </c>
      <c r="C55" s="12">
        <f>出場選手一覧!B7</f>
        <v>3</v>
      </c>
      <c r="D55" s="11" t="str">
        <f>出場選手一覧!E7</f>
        <v>（）</v>
      </c>
    </row>
    <row r="56" spans="1:4" x14ac:dyDescent="0.15">
      <c r="A56" s="16" t="s">
        <v>30</v>
      </c>
      <c r="B56" s="119" t="str">
        <f>入力データ!B9</f>
        <v>横浜</v>
      </c>
      <c r="C56" s="12">
        <f>出場選手一覧!B8</f>
        <v>5</v>
      </c>
      <c r="D56" s="11" t="str">
        <f>出場選手一覧!E8</f>
        <v>（）</v>
      </c>
    </row>
    <row r="57" spans="1:4" x14ac:dyDescent="0.15">
      <c r="A57" s="16" t="s">
        <v>30</v>
      </c>
      <c r="B57" s="119" t="str">
        <f>入力データ!B10</f>
        <v>横浜</v>
      </c>
      <c r="C57" s="12">
        <f>出場選手一覧!B9</f>
        <v>5</v>
      </c>
      <c r="D57" s="11" t="str">
        <f>出場選手一覧!E9</f>
        <v>（）</v>
      </c>
    </row>
    <row r="58" spans="1:4" x14ac:dyDescent="0.15">
      <c r="A58" s="16" t="s">
        <v>30</v>
      </c>
      <c r="B58" s="119" t="str">
        <f>入力データ!B11</f>
        <v>横浜</v>
      </c>
      <c r="C58" s="12">
        <f>出場選手一覧!B10</f>
        <v>5</v>
      </c>
      <c r="D58" s="11" t="str">
        <f>出場選手一覧!E10</f>
        <v>（）</v>
      </c>
    </row>
    <row r="59" spans="1:4" x14ac:dyDescent="0.15">
      <c r="A59" s="16" t="s">
        <v>30</v>
      </c>
      <c r="B59" s="119" t="str">
        <f>入力データ!B12</f>
        <v>横浜</v>
      </c>
      <c r="C59" s="12">
        <f>出場選手一覧!B11</f>
        <v>5</v>
      </c>
      <c r="D59" s="11" t="str">
        <f>出場選手一覧!E11</f>
        <v>（）</v>
      </c>
    </row>
    <row r="60" spans="1:4" x14ac:dyDescent="0.15">
      <c r="A60" s="16" t="s">
        <v>30</v>
      </c>
      <c r="B60" s="121" t="str">
        <f>入力データ!B13</f>
        <v>川崎</v>
      </c>
      <c r="C60" s="12">
        <f>出場選手一覧!B12</f>
        <v>1</v>
      </c>
      <c r="D60" s="11" t="str">
        <f>出場選手一覧!E12</f>
        <v>（）</v>
      </c>
    </row>
    <row r="61" spans="1:4" x14ac:dyDescent="0.15">
      <c r="A61" s="16" t="s">
        <v>30</v>
      </c>
      <c r="B61" s="121" t="str">
        <f>入力データ!B14</f>
        <v>川崎</v>
      </c>
      <c r="C61" s="12">
        <f>出場選手一覧!B13</f>
        <v>2</v>
      </c>
      <c r="D61" s="11" t="str">
        <f>出場選手一覧!E13</f>
        <v>（）</v>
      </c>
    </row>
    <row r="62" spans="1:4" x14ac:dyDescent="0.15">
      <c r="A62" s="16" t="s">
        <v>30</v>
      </c>
      <c r="B62" s="121" t="str">
        <f>入力データ!B15</f>
        <v>川崎</v>
      </c>
      <c r="C62" s="12">
        <f>出場選手一覧!B14</f>
        <v>3</v>
      </c>
      <c r="D62" s="11" t="str">
        <f>出場選手一覧!E14</f>
        <v>（）</v>
      </c>
    </row>
    <row r="63" spans="1:4" x14ac:dyDescent="0.15">
      <c r="A63" s="16" t="s">
        <v>30</v>
      </c>
      <c r="B63" s="121" t="str">
        <f>入力データ!B17</f>
        <v>川崎</v>
      </c>
      <c r="C63" s="12">
        <f>出場選手一覧!B15</f>
        <v>3</v>
      </c>
      <c r="D63" s="11" t="str">
        <f>出場選手一覧!E15</f>
        <v>（）</v>
      </c>
    </row>
    <row r="64" spans="1:4" x14ac:dyDescent="0.15">
      <c r="A64" s="16" t="s">
        <v>30</v>
      </c>
      <c r="B64" s="122" t="str">
        <f>入力データ!B18</f>
        <v>相模原</v>
      </c>
      <c r="C64" s="12">
        <f>出場選手一覧!B17</f>
        <v>1</v>
      </c>
      <c r="D64" s="11" t="str">
        <f>出場選手一覧!E17</f>
        <v>（）</v>
      </c>
    </row>
    <row r="65" spans="1:4" x14ac:dyDescent="0.15">
      <c r="A65" s="16" t="s">
        <v>30</v>
      </c>
      <c r="B65" s="122" t="str">
        <f>入力データ!B19</f>
        <v>相模原</v>
      </c>
      <c r="C65" s="12">
        <f>出場選手一覧!B18</f>
        <v>2</v>
      </c>
      <c r="D65" s="11" t="str">
        <f>出場選手一覧!E18</f>
        <v>（）</v>
      </c>
    </row>
    <row r="66" spans="1:4" x14ac:dyDescent="0.15">
      <c r="A66" s="16" t="s">
        <v>30</v>
      </c>
      <c r="B66" s="123" t="str">
        <f>入力データ!B20</f>
        <v>横須賀</v>
      </c>
      <c r="C66" s="12">
        <f>出場選手一覧!B19</f>
        <v>1</v>
      </c>
      <c r="D66" s="11" t="str">
        <f>出場選手一覧!E19</f>
        <v>（）</v>
      </c>
    </row>
    <row r="67" spans="1:4" x14ac:dyDescent="0.15">
      <c r="A67" s="16" t="s">
        <v>30</v>
      </c>
      <c r="B67" s="123" t="str">
        <f>入力データ!B21</f>
        <v>横須賀</v>
      </c>
      <c r="C67" s="12">
        <f>出場選手一覧!B20</f>
        <v>2</v>
      </c>
      <c r="D67" s="11" t="str">
        <f>出場選手一覧!E20</f>
        <v>（）</v>
      </c>
    </row>
    <row r="68" spans="1:4" x14ac:dyDescent="0.15">
      <c r="A68" s="16" t="s">
        <v>30</v>
      </c>
      <c r="B68" s="124" t="str">
        <f>入力データ!B22</f>
        <v>湘南</v>
      </c>
      <c r="C68" s="12">
        <f>出場選手一覧!B21</f>
        <v>1</v>
      </c>
      <c r="D68" s="11" t="str">
        <f>出場選手一覧!E21</f>
        <v>（）</v>
      </c>
    </row>
    <row r="69" spans="1:4" x14ac:dyDescent="0.15">
      <c r="A69" s="16" t="s">
        <v>30</v>
      </c>
      <c r="B69" s="124" t="str">
        <f>入力データ!B24</f>
        <v>湘南</v>
      </c>
      <c r="C69" s="12">
        <f>出場選手一覧!B22</f>
        <v>2</v>
      </c>
      <c r="D69" s="11" t="str">
        <f>出場選手一覧!E22</f>
        <v>（）</v>
      </c>
    </row>
    <row r="70" spans="1:4" x14ac:dyDescent="0.15">
      <c r="A70" s="16" t="s">
        <v>30</v>
      </c>
      <c r="B70" s="9" t="str">
        <f>入力データ!B25</f>
        <v>中</v>
      </c>
      <c r="C70" s="12">
        <f>出場選手一覧!B24</f>
        <v>1</v>
      </c>
      <c r="D70" s="11" t="str">
        <f>出場選手一覧!E24</f>
        <v>（）</v>
      </c>
    </row>
    <row r="71" spans="1:4" x14ac:dyDescent="0.15">
      <c r="A71" s="16" t="s">
        <v>30</v>
      </c>
      <c r="B71" s="9" t="str">
        <f>入力データ!B27</f>
        <v>中</v>
      </c>
      <c r="C71" s="12">
        <f>出場選手一覧!B25</f>
        <v>2</v>
      </c>
      <c r="D71" s="11" t="str">
        <f>出場選手一覧!E24</f>
        <v>（）</v>
      </c>
    </row>
    <row r="72" spans="1:4" x14ac:dyDescent="0.15">
      <c r="A72" s="16" t="s">
        <v>30</v>
      </c>
      <c r="B72" s="9" t="str">
        <f>入力データ!B28</f>
        <v>中</v>
      </c>
      <c r="C72" s="12">
        <f>出場選手一覧!B26</f>
        <v>3</v>
      </c>
      <c r="D72" s="11" t="str">
        <f>出場選手一覧!E25</f>
        <v>（）</v>
      </c>
    </row>
    <row r="73" spans="1:4" x14ac:dyDescent="0.15">
      <c r="A73" s="16" t="s">
        <v>30</v>
      </c>
      <c r="B73" s="120" t="str">
        <f>入力データ!B29</f>
        <v>県央</v>
      </c>
      <c r="C73" s="12">
        <f>出場選手一覧!B27</f>
        <v>1</v>
      </c>
      <c r="D73" s="11" t="str">
        <f>出場選手一覧!E27</f>
        <v>（）</v>
      </c>
    </row>
    <row r="74" spans="1:4" x14ac:dyDescent="0.15">
      <c r="A74" s="16" t="s">
        <v>30</v>
      </c>
      <c r="B74" s="120" t="str">
        <f>入力データ!B31</f>
        <v>県央</v>
      </c>
      <c r="C74" s="12">
        <f>出場選手一覧!B28</f>
        <v>2</v>
      </c>
      <c r="D74" s="11" t="str">
        <f>出場選手一覧!E28</f>
        <v>（）</v>
      </c>
    </row>
    <row r="75" spans="1:4" x14ac:dyDescent="0.15">
      <c r="A75" s="16" t="s">
        <v>30</v>
      </c>
      <c r="B75" s="120" t="str">
        <f>入力データ!B32</f>
        <v>県央</v>
      </c>
      <c r="C75" s="12">
        <f>出場選手一覧!B29</f>
        <v>3</v>
      </c>
      <c r="D75" s="11" t="str">
        <f>出場選手一覧!E28</f>
        <v>（）</v>
      </c>
    </row>
    <row r="76" spans="1:4" x14ac:dyDescent="0.15">
      <c r="A76" s="16" t="s">
        <v>30</v>
      </c>
      <c r="B76" s="125" t="str">
        <f>入力データ!B33</f>
        <v>県西</v>
      </c>
      <c r="C76" s="12">
        <f>出場選手一覧!B31</f>
        <v>1</v>
      </c>
      <c r="D76" s="11" t="str">
        <f>出場選手一覧!E31</f>
        <v>（）</v>
      </c>
    </row>
    <row r="77" spans="1:4" x14ac:dyDescent="0.15">
      <c r="A77" s="16" t="s">
        <v>30</v>
      </c>
      <c r="B77" s="125" t="str">
        <f>入力データ!B34</f>
        <v>県西</v>
      </c>
      <c r="C77" s="12">
        <f>出場選手一覧!B32</f>
        <v>2</v>
      </c>
      <c r="D77" s="11" t="str">
        <f>出場選手一覧!E32</f>
        <v>（）</v>
      </c>
    </row>
    <row r="78" spans="1:4" x14ac:dyDescent="0.15">
      <c r="A78" s="16" t="s">
        <v>31</v>
      </c>
      <c r="B78" s="119" t="str">
        <f>入力データ!B5</f>
        <v>横浜</v>
      </c>
      <c r="C78" s="12">
        <f>出場選手一覧!B4</f>
        <v>1</v>
      </c>
      <c r="D78" s="11" t="str">
        <f>出場選手一覧!K4</f>
        <v>（）</v>
      </c>
    </row>
    <row r="79" spans="1:4" x14ac:dyDescent="0.15">
      <c r="A79" s="16" t="s">
        <v>31</v>
      </c>
      <c r="B79" s="119" t="str">
        <f>入力データ!B6</f>
        <v>横浜</v>
      </c>
      <c r="C79" s="12">
        <f>出場選手一覧!B5</f>
        <v>2</v>
      </c>
      <c r="D79" s="11" t="str">
        <f>出場選手一覧!K5</f>
        <v>（）</v>
      </c>
    </row>
    <row r="80" spans="1:4" x14ac:dyDescent="0.15">
      <c r="A80" s="16" t="s">
        <v>31</v>
      </c>
      <c r="B80" s="119" t="str">
        <f>入力データ!B7</f>
        <v>横浜</v>
      </c>
      <c r="C80" s="12">
        <f>出場選手一覧!B6</f>
        <v>3</v>
      </c>
      <c r="D80" s="11" t="str">
        <f>出場選手一覧!K6</f>
        <v>（）</v>
      </c>
    </row>
    <row r="81" spans="1:4" x14ac:dyDescent="0.15">
      <c r="A81" s="16" t="s">
        <v>31</v>
      </c>
      <c r="B81" s="119" t="str">
        <f>入力データ!B8</f>
        <v>横浜</v>
      </c>
      <c r="C81" s="12">
        <f>出場選手一覧!B7</f>
        <v>3</v>
      </c>
      <c r="D81" s="11" t="str">
        <f>出場選手一覧!K7</f>
        <v>（）</v>
      </c>
    </row>
    <row r="82" spans="1:4" x14ac:dyDescent="0.15">
      <c r="A82" s="16" t="s">
        <v>31</v>
      </c>
      <c r="B82" s="119" t="str">
        <f>入力データ!B9</f>
        <v>横浜</v>
      </c>
      <c r="C82" s="12">
        <f>出場選手一覧!B8</f>
        <v>5</v>
      </c>
      <c r="D82" s="11" t="str">
        <f>出場選手一覧!K8</f>
        <v>（）</v>
      </c>
    </row>
    <row r="83" spans="1:4" x14ac:dyDescent="0.15">
      <c r="A83" s="16" t="s">
        <v>31</v>
      </c>
      <c r="B83" s="119" t="str">
        <f>入力データ!B10</f>
        <v>横浜</v>
      </c>
      <c r="C83" s="12">
        <f>出場選手一覧!B9</f>
        <v>5</v>
      </c>
      <c r="D83" s="11" t="str">
        <f>出場選手一覧!K9</f>
        <v>（）</v>
      </c>
    </row>
    <row r="84" spans="1:4" x14ac:dyDescent="0.15">
      <c r="A84" s="16" t="s">
        <v>31</v>
      </c>
      <c r="B84" s="119" t="str">
        <f>入力データ!B11</f>
        <v>横浜</v>
      </c>
      <c r="C84" s="12">
        <f>出場選手一覧!B10</f>
        <v>5</v>
      </c>
      <c r="D84" s="11" t="str">
        <f>出場選手一覧!K10</f>
        <v>（）</v>
      </c>
    </row>
    <row r="85" spans="1:4" x14ac:dyDescent="0.15">
      <c r="A85" s="16" t="s">
        <v>31</v>
      </c>
      <c r="B85" s="119" t="str">
        <f>入力データ!B12</f>
        <v>横浜</v>
      </c>
      <c r="C85" s="12">
        <f>出場選手一覧!B11</f>
        <v>5</v>
      </c>
      <c r="D85" s="11" t="str">
        <f>出場選手一覧!K11</f>
        <v>（）</v>
      </c>
    </row>
    <row r="86" spans="1:4" x14ac:dyDescent="0.15">
      <c r="A86" s="16" t="s">
        <v>31</v>
      </c>
      <c r="B86" s="121" t="str">
        <f>入力データ!B13</f>
        <v>川崎</v>
      </c>
      <c r="C86" s="12">
        <f>出場選手一覧!B12</f>
        <v>1</v>
      </c>
      <c r="D86" s="11" t="str">
        <f>出場選手一覧!K12</f>
        <v>（）</v>
      </c>
    </row>
    <row r="87" spans="1:4" x14ac:dyDescent="0.15">
      <c r="A87" s="16" t="s">
        <v>31</v>
      </c>
      <c r="B87" s="121" t="str">
        <f>入力データ!B14</f>
        <v>川崎</v>
      </c>
      <c r="C87" s="12">
        <f>出場選手一覧!B13</f>
        <v>2</v>
      </c>
      <c r="D87" s="11" t="str">
        <f>出場選手一覧!K13</f>
        <v>（）</v>
      </c>
    </row>
    <row r="88" spans="1:4" x14ac:dyDescent="0.15">
      <c r="A88" s="16" t="s">
        <v>31</v>
      </c>
      <c r="B88" s="121" t="str">
        <f>入力データ!B15</f>
        <v>川崎</v>
      </c>
      <c r="C88" s="12">
        <f>出場選手一覧!B14</f>
        <v>3</v>
      </c>
      <c r="D88" s="11" t="str">
        <f>出場選手一覧!K14</f>
        <v>（）</v>
      </c>
    </row>
    <row r="89" spans="1:4" x14ac:dyDescent="0.15">
      <c r="A89" s="16" t="s">
        <v>31</v>
      </c>
      <c r="B89" s="121" t="str">
        <f>入力データ!B17</f>
        <v>川崎</v>
      </c>
      <c r="C89" s="12">
        <f>出場選手一覧!B15</f>
        <v>3</v>
      </c>
      <c r="D89" s="11" t="str">
        <f>出場選手一覧!K15</f>
        <v>（）</v>
      </c>
    </row>
    <row r="90" spans="1:4" x14ac:dyDescent="0.15">
      <c r="A90" s="16" t="s">
        <v>31</v>
      </c>
      <c r="B90" s="122" t="str">
        <f>入力データ!B18</f>
        <v>相模原</v>
      </c>
      <c r="C90" s="12">
        <f>出場選手一覧!B17</f>
        <v>1</v>
      </c>
      <c r="D90" s="11" t="str">
        <f>出場選手一覧!K17</f>
        <v>（）</v>
      </c>
    </row>
    <row r="91" spans="1:4" x14ac:dyDescent="0.15">
      <c r="A91" s="16" t="s">
        <v>31</v>
      </c>
      <c r="B91" s="122" t="str">
        <f>入力データ!B19</f>
        <v>相模原</v>
      </c>
      <c r="C91" s="12">
        <f>出場選手一覧!B18</f>
        <v>2</v>
      </c>
      <c r="D91" s="11" t="str">
        <f>出場選手一覧!K18</f>
        <v>（）</v>
      </c>
    </row>
    <row r="92" spans="1:4" x14ac:dyDescent="0.15">
      <c r="A92" s="16" t="s">
        <v>31</v>
      </c>
      <c r="B92" s="123" t="str">
        <f>入力データ!B20</f>
        <v>横須賀</v>
      </c>
      <c r="C92" s="12">
        <f>出場選手一覧!B19</f>
        <v>1</v>
      </c>
      <c r="D92" s="11" t="str">
        <f>出場選手一覧!K19</f>
        <v>（）</v>
      </c>
    </row>
    <row r="93" spans="1:4" x14ac:dyDescent="0.15">
      <c r="A93" s="16" t="s">
        <v>31</v>
      </c>
      <c r="B93" s="123" t="str">
        <f>入力データ!B21</f>
        <v>横須賀</v>
      </c>
      <c r="C93" s="12">
        <f>出場選手一覧!B20</f>
        <v>2</v>
      </c>
      <c r="D93" s="11" t="str">
        <f>出場選手一覧!K20</f>
        <v>（）</v>
      </c>
    </row>
    <row r="94" spans="1:4" x14ac:dyDescent="0.15">
      <c r="A94" s="16" t="s">
        <v>31</v>
      </c>
      <c r="B94" s="124" t="str">
        <f>入力データ!B22</f>
        <v>湘南</v>
      </c>
      <c r="C94" s="12">
        <f>出場選手一覧!B21</f>
        <v>1</v>
      </c>
      <c r="D94" s="11" t="str">
        <f>出場選手一覧!K21</f>
        <v>（）</v>
      </c>
    </row>
    <row r="95" spans="1:4" x14ac:dyDescent="0.15">
      <c r="A95" s="16" t="s">
        <v>31</v>
      </c>
      <c r="B95" s="124" t="str">
        <f>入力データ!B24</f>
        <v>湘南</v>
      </c>
      <c r="C95" s="12">
        <f>出場選手一覧!B22</f>
        <v>2</v>
      </c>
      <c r="D95" s="11" t="str">
        <f>出場選手一覧!K22</f>
        <v>（）</v>
      </c>
    </row>
    <row r="96" spans="1:4" x14ac:dyDescent="0.15">
      <c r="A96" s="16" t="s">
        <v>31</v>
      </c>
      <c r="B96" s="9" t="str">
        <f>入力データ!B25</f>
        <v>中</v>
      </c>
      <c r="C96" s="12">
        <f>出場選手一覧!B24</f>
        <v>1</v>
      </c>
      <c r="D96" s="11" t="str">
        <f>出場選手一覧!K24</f>
        <v>（）</v>
      </c>
    </row>
    <row r="97" spans="1:4" x14ac:dyDescent="0.15">
      <c r="A97" s="16" t="s">
        <v>31</v>
      </c>
      <c r="B97" s="9" t="str">
        <f>入力データ!B28</f>
        <v>中</v>
      </c>
      <c r="C97" s="12">
        <f>出場選手一覧!B25</f>
        <v>2</v>
      </c>
      <c r="D97" s="11" t="str">
        <f>出場選手一覧!K25</f>
        <v>（）</v>
      </c>
    </row>
    <row r="98" spans="1:4" x14ac:dyDescent="0.15">
      <c r="A98" s="16" t="s">
        <v>31</v>
      </c>
      <c r="B98" s="120" t="str">
        <f>入力データ!B27</f>
        <v>中</v>
      </c>
      <c r="C98" s="12">
        <f>出場選手一覧!B27</f>
        <v>1</v>
      </c>
      <c r="D98" s="11" t="str">
        <f>出場選手一覧!K27</f>
        <v>（）</v>
      </c>
    </row>
    <row r="99" spans="1:4" x14ac:dyDescent="0.15">
      <c r="A99" s="16" t="s">
        <v>31</v>
      </c>
      <c r="B99" s="120" t="str">
        <f>入力データ!B30</f>
        <v>県央</v>
      </c>
      <c r="C99" s="12">
        <f>出場選手一覧!B28</f>
        <v>2</v>
      </c>
      <c r="D99" s="11" t="str">
        <f>出場選手一覧!K28</f>
        <v>（）</v>
      </c>
    </row>
    <row r="100" spans="1:4" x14ac:dyDescent="0.15">
      <c r="A100" s="16" t="s">
        <v>31</v>
      </c>
      <c r="B100" s="120" t="str">
        <f>入力データ!B29</f>
        <v>県央</v>
      </c>
      <c r="C100" s="12">
        <f>出場選手一覧!B29</f>
        <v>3</v>
      </c>
      <c r="D100" s="11" t="str">
        <f>出場選手一覧!K29</f>
        <v>（）</v>
      </c>
    </row>
    <row r="101" spans="1:4" x14ac:dyDescent="0.15">
      <c r="A101" s="16" t="s">
        <v>31</v>
      </c>
      <c r="B101" s="125" t="str">
        <f>入力データ!B33</f>
        <v>県西</v>
      </c>
      <c r="C101" s="12">
        <f>出場選手一覧!B31</f>
        <v>1</v>
      </c>
      <c r="D101" s="11" t="str">
        <f>出場選手一覧!K31</f>
        <v>（）</v>
      </c>
    </row>
    <row r="102" spans="1:4" x14ac:dyDescent="0.15">
      <c r="A102" s="16" t="s">
        <v>31</v>
      </c>
      <c r="B102" s="125" t="str">
        <f>入力データ!B34</f>
        <v>県西</v>
      </c>
      <c r="C102" s="12">
        <f>出場選手一覧!B32</f>
        <v>2</v>
      </c>
      <c r="D102" s="11" t="str">
        <f>出場選手一覧!K32</f>
        <v>（）</v>
      </c>
    </row>
    <row r="103" spans="1:4" x14ac:dyDescent="0.15">
      <c r="A103" s="16" t="s">
        <v>32</v>
      </c>
      <c r="B103" s="119" t="str">
        <f>入力データ!B5</f>
        <v>横浜</v>
      </c>
      <c r="C103" s="12">
        <f>出場選手一覧!B4</f>
        <v>1</v>
      </c>
      <c r="D103" s="11" t="str">
        <f>出場選手一覧!G4</f>
        <v>・（）</v>
      </c>
    </row>
    <row r="104" spans="1:4" x14ac:dyDescent="0.15">
      <c r="A104" s="16" t="s">
        <v>32</v>
      </c>
      <c r="B104" s="119" t="str">
        <f>入力データ!B6</f>
        <v>横浜</v>
      </c>
      <c r="C104" s="12">
        <f>出場選手一覧!B5</f>
        <v>2</v>
      </c>
      <c r="D104" s="11" t="str">
        <f>出場選手一覧!G5</f>
        <v>・（）</v>
      </c>
    </row>
    <row r="105" spans="1:4" x14ac:dyDescent="0.15">
      <c r="A105" s="16" t="s">
        <v>32</v>
      </c>
      <c r="B105" s="119" t="str">
        <f>入力データ!B7</f>
        <v>横浜</v>
      </c>
      <c r="C105" s="12">
        <f>出場選手一覧!B6</f>
        <v>3</v>
      </c>
      <c r="D105" s="11" t="str">
        <f>出場選手一覧!G6</f>
        <v>・（）</v>
      </c>
    </row>
    <row r="106" spans="1:4" x14ac:dyDescent="0.15">
      <c r="A106" s="16" t="s">
        <v>32</v>
      </c>
      <c r="B106" s="119" t="str">
        <f>入力データ!B8</f>
        <v>横浜</v>
      </c>
      <c r="C106" s="12">
        <f>出場選手一覧!B7</f>
        <v>3</v>
      </c>
      <c r="D106" s="11" t="str">
        <f>出場選手一覧!G7</f>
        <v>・（）</v>
      </c>
    </row>
    <row r="107" spans="1:4" x14ac:dyDescent="0.15">
      <c r="A107" s="16" t="s">
        <v>32</v>
      </c>
      <c r="B107" s="119" t="str">
        <f>入力データ!B9</f>
        <v>横浜</v>
      </c>
      <c r="C107" s="12">
        <f>出場選手一覧!B8</f>
        <v>5</v>
      </c>
      <c r="D107" s="11" t="str">
        <f>出場選手一覧!G8</f>
        <v>・（）</v>
      </c>
    </row>
    <row r="108" spans="1:4" x14ac:dyDescent="0.15">
      <c r="A108" s="16" t="s">
        <v>32</v>
      </c>
      <c r="B108" s="119" t="str">
        <f>入力データ!B10</f>
        <v>横浜</v>
      </c>
      <c r="C108" s="12">
        <f>出場選手一覧!B9</f>
        <v>5</v>
      </c>
      <c r="D108" s="11" t="str">
        <f>出場選手一覧!G9</f>
        <v>・（）</v>
      </c>
    </row>
    <row r="109" spans="1:4" x14ac:dyDescent="0.15">
      <c r="A109" s="16" t="s">
        <v>32</v>
      </c>
      <c r="B109" s="119" t="str">
        <f>入力データ!B11</f>
        <v>横浜</v>
      </c>
      <c r="C109" s="12">
        <f>出場選手一覧!B10</f>
        <v>5</v>
      </c>
      <c r="D109" s="11" t="str">
        <f>出場選手一覧!G10</f>
        <v>・（）</v>
      </c>
    </row>
    <row r="110" spans="1:4" x14ac:dyDescent="0.15">
      <c r="A110" s="16" t="s">
        <v>32</v>
      </c>
      <c r="B110" s="119" t="str">
        <f>入力データ!B12</f>
        <v>横浜</v>
      </c>
      <c r="C110" s="12">
        <f>出場選手一覧!B11</f>
        <v>5</v>
      </c>
      <c r="D110" s="11" t="str">
        <f>出場選手一覧!G11</f>
        <v>・（）</v>
      </c>
    </row>
    <row r="111" spans="1:4" x14ac:dyDescent="0.15">
      <c r="A111" s="16" t="s">
        <v>32</v>
      </c>
      <c r="B111" s="121" t="str">
        <f>入力データ!B13</f>
        <v>川崎</v>
      </c>
      <c r="C111" s="12">
        <f>出場選手一覧!B12</f>
        <v>1</v>
      </c>
      <c r="D111" s="11" t="str">
        <f>出場選手一覧!G12</f>
        <v>・（）</v>
      </c>
    </row>
    <row r="112" spans="1:4" x14ac:dyDescent="0.15">
      <c r="A112" s="16" t="s">
        <v>32</v>
      </c>
      <c r="B112" s="121" t="str">
        <f>入力データ!B14</f>
        <v>川崎</v>
      </c>
      <c r="C112" s="12">
        <f>出場選手一覧!B13</f>
        <v>2</v>
      </c>
      <c r="D112" s="11" t="str">
        <f>出場選手一覧!G13</f>
        <v>・（）</v>
      </c>
    </row>
    <row r="113" spans="1:4" x14ac:dyDescent="0.15">
      <c r="A113" s="16" t="s">
        <v>32</v>
      </c>
      <c r="B113" s="121" t="str">
        <f>入力データ!B15</f>
        <v>川崎</v>
      </c>
      <c r="C113" s="12">
        <f>出場選手一覧!B14</f>
        <v>3</v>
      </c>
      <c r="D113" s="11" t="str">
        <f>出場選手一覧!G14</f>
        <v>・（）</v>
      </c>
    </row>
    <row r="114" spans="1:4" x14ac:dyDescent="0.15">
      <c r="A114" s="16" t="s">
        <v>32</v>
      </c>
      <c r="B114" s="121" t="str">
        <f>入力データ!B17</f>
        <v>川崎</v>
      </c>
      <c r="C114" s="12">
        <f>出場選手一覧!B15</f>
        <v>3</v>
      </c>
      <c r="D114" s="11" t="str">
        <f>出場選手一覧!G15</f>
        <v>・（）</v>
      </c>
    </row>
    <row r="115" spans="1:4" x14ac:dyDescent="0.15">
      <c r="A115" s="16" t="s">
        <v>32</v>
      </c>
      <c r="B115" s="122" t="str">
        <f>入力データ!B18</f>
        <v>相模原</v>
      </c>
      <c r="C115" s="12">
        <f>出場選手一覧!B17</f>
        <v>1</v>
      </c>
      <c r="D115" s="11" t="str">
        <f>出場選手一覧!G17</f>
        <v>・（）</v>
      </c>
    </row>
    <row r="116" spans="1:4" x14ac:dyDescent="0.15">
      <c r="A116" s="16" t="s">
        <v>32</v>
      </c>
      <c r="B116" s="122" t="str">
        <f>入力データ!B19</f>
        <v>相模原</v>
      </c>
      <c r="C116" s="12">
        <f>出場選手一覧!B18</f>
        <v>2</v>
      </c>
      <c r="D116" s="11" t="str">
        <f>出場選手一覧!G18</f>
        <v>・（）</v>
      </c>
    </row>
    <row r="117" spans="1:4" x14ac:dyDescent="0.15">
      <c r="A117" s="16" t="s">
        <v>32</v>
      </c>
      <c r="B117" s="123" t="str">
        <f>入力データ!B20</f>
        <v>横須賀</v>
      </c>
      <c r="C117" s="12">
        <f>出場選手一覧!B19</f>
        <v>1</v>
      </c>
      <c r="D117" s="11" t="str">
        <f>出場選手一覧!G19</f>
        <v>・（）</v>
      </c>
    </row>
    <row r="118" spans="1:4" x14ac:dyDescent="0.15">
      <c r="A118" s="16" t="s">
        <v>32</v>
      </c>
      <c r="B118" s="123" t="str">
        <f>入力データ!B21</f>
        <v>横須賀</v>
      </c>
      <c r="C118" s="12">
        <f>出場選手一覧!B20</f>
        <v>2</v>
      </c>
      <c r="D118" s="11" t="str">
        <f>出場選手一覧!G20</f>
        <v>・（）</v>
      </c>
    </row>
    <row r="119" spans="1:4" x14ac:dyDescent="0.15">
      <c r="A119" s="16" t="s">
        <v>32</v>
      </c>
      <c r="B119" s="124" t="str">
        <f>入力データ!B22</f>
        <v>湘南</v>
      </c>
      <c r="C119" s="12">
        <f>出場選手一覧!B21</f>
        <v>1</v>
      </c>
      <c r="D119" s="11" t="str">
        <f>出場選手一覧!G21</f>
        <v>・（）</v>
      </c>
    </row>
    <row r="120" spans="1:4" x14ac:dyDescent="0.15">
      <c r="A120" s="16" t="s">
        <v>32</v>
      </c>
      <c r="B120" s="124" t="str">
        <f>入力データ!B24</f>
        <v>湘南</v>
      </c>
      <c r="C120" s="12">
        <f>出場選手一覧!B22</f>
        <v>2</v>
      </c>
      <c r="D120" s="11" t="str">
        <f>出場選手一覧!G22</f>
        <v>・（）</v>
      </c>
    </row>
    <row r="121" spans="1:4" x14ac:dyDescent="0.15">
      <c r="A121" s="16" t="s">
        <v>32</v>
      </c>
      <c r="B121" s="9" t="str">
        <f>入力データ!B25</f>
        <v>中</v>
      </c>
      <c r="C121" s="12">
        <f>出場選手一覧!B24</f>
        <v>1</v>
      </c>
      <c r="D121" s="11" t="str">
        <f>出場選手一覧!G24</f>
        <v>・（）</v>
      </c>
    </row>
    <row r="122" spans="1:4" x14ac:dyDescent="0.15">
      <c r="A122" s="16" t="s">
        <v>32</v>
      </c>
      <c r="B122" s="9" t="str">
        <f>入力データ!B27</f>
        <v>中</v>
      </c>
      <c r="C122" s="12">
        <f>出場選手一覧!B25</f>
        <v>2</v>
      </c>
      <c r="D122" s="11" t="str">
        <f>出場選手一覧!G25</f>
        <v>・（）</v>
      </c>
    </row>
    <row r="123" spans="1:4" x14ac:dyDescent="0.15">
      <c r="A123" s="16" t="s">
        <v>32</v>
      </c>
      <c r="B123" s="9" t="str">
        <f>入力データ!B28</f>
        <v>中</v>
      </c>
      <c r="C123" s="12">
        <f>出場選手一覧!B26</f>
        <v>3</v>
      </c>
      <c r="D123" s="11" t="str">
        <f>出場選手一覧!G26</f>
        <v>・（）</v>
      </c>
    </row>
    <row r="124" spans="1:4" x14ac:dyDescent="0.15">
      <c r="A124" s="16" t="s">
        <v>32</v>
      </c>
      <c r="B124" s="120" t="str">
        <f>入力データ!B29</f>
        <v>県央</v>
      </c>
      <c r="C124" s="12">
        <f>出場選手一覧!B27</f>
        <v>1</v>
      </c>
      <c r="D124" s="11" t="str">
        <f>出場選手一覧!G27</f>
        <v>・（）</v>
      </c>
    </row>
    <row r="125" spans="1:4" x14ac:dyDescent="0.15">
      <c r="A125" s="16" t="s">
        <v>32</v>
      </c>
      <c r="B125" s="120" t="str">
        <f>入力データ!B31</f>
        <v>県央</v>
      </c>
      <c r="C125" s="12">
        <f>出場選手一覧!B28</f>
        <v>2</v>
      </c>
      <c r="D125" s="11" t="str">
        <f>出場選手一覧!G28</f>
        <v>・（）</v>
      </c>
    </row>
    <row r="126" spans="1:4" x14ac:dyDescent="0.15">
      <c r="A126" s="16" t="s">
        <v>32</v>
      </c>
      <c r="B126" s="120" t="str">
        <f>入力データ!B32</f>
        <v>県央</v>
      </c>
      <c r="C126" s="12">
        <f>出場選手一覧!B29</f>
        <v>3</v>
      </c>
      <c r="D126" s="11" t="str">
        <f>出場選手一覧!G29</f>
        <v>・（）</v>
      </c>
    </row>
    <row r="127" spans="1:4" x14ac:dyDescent="0.15">
      <c r="A127" s="16" t="s">
        <v>32</v>
      </c>
      <c r="B127" s="125" t="str">
        <f>入力データ!B33</f>
        <v>県西</v>
      </c>
      <c r="C127" s="12">
        <f>出場選手一覧!B31</f>
        <v>1</v>
      </c>
      <c r="D127" s="11" t="str">
        <f>出場選手一覧!G31</f>
        <v>・（）</v>
      </c>
    </row>
    <row r="128" spans="1:4" x14ac:dyDescent="0.15">
      <c r="A128" s="16" t="s">
        <v>32</v>
      </c>
      <c r="B128" s="125" t="str">
        <f>入力データ!B34</f>
        <v>県西</v>
      </c>
      <c r="C128" s="12">
        <f>出場選手一覧!B32</f>
        <v>2</v>
      </c>
      <c r="D128" s="11" t="str">
        <f>出場選手一覧!G32</f>
        <v>・（）</v>
      </c>
    </row>
    <row r="129" spans="1:4" x14ac:dyDescent="0.15">
      <c r="A129" s="16" t="s">
        <v>33</v>
      </c>
      <c r="B129" s="119" t="str">
        <f>入力データ!B5</f>
        <v>横浜</v>
      </c>
      <c r="C129" s="12">
        <f>出場選手一覧!B4</f>
        <v>1</v>
      </c>
      <c r="D129" s="11" t="str">
        <f>出場選手一覧!M4</f>
        <v>・（）</v>
      </c>
    </row>
    <row r="130" spans="1:4" x14ac:dyDescent="0.15">
      <c r="A130" s="16" t="s">
        <v>33</v>
      </c>
      <c r="B130" s="119" t="str">
        <f>入力データ!B6</f>
        <v>横浜</v>
      </c>
      <c r="C130" s="12">
        <f>出場選手一覧!B5</f>
        <v>2</v>
      </c>
      <c r="D130" s="11" t="str">
        <f>出場選手一覧!M5</f>
        <v>・（）</v>
      </c>
    </row>
    <row r="131" spans="1:4" x14ac:dyDescent="0.15">
      <c r="A131" s="16" t="s">
        <v>33</v>
      </c>
      <c r="B131" s="119" t="str">
        <f>入力データ!B7</f>
        <v>横浜</v>
      </c>
      <c r="C131" s="12">
        <f>出場選手一覧!B6</f>
        <v>3</v>
      </c>
      <c r="D131" s="11" t="str">
        <f>出場選手一覧!M6</f>
        <v>・（）</v>
      </c>
    </row>
    <row r="132" spans="1:4" x14ac:dyDescent="0.15">
      <c r="A132" s="16" t="s">
        <v>33</v>
      </c>
      <c r="B132" s="119" t="str">
        <f>入力データ!B8</f>
        <v>横浜</v>
      </c>
      <c r="C132" s="12">
        <f>出場選手一覧!B7</f>
        <v>3</v>
      </c>
      <c r="D132" s="11" t="str">
        <f>出場選手一覧!M7</f>
        <v>・（）</v>
      </c>
    </row>
    <row r="133" spans="1:4" x14ac:dyDescent="0.15">
      <c r="A133" s="16" t="s">
        <v>33</v>
      </c>
      <c r="B133" s="119" t="str">
        <f>入力データ!B9</f>
        <v>横浜</v>
      </c>
      <c r="C133" s="12">
        <f>出場選手一覧!B8</f>
        <v>5</v>
      </c>
      <c r="D133" s="11" t="str">
        <f>出場選手一覧!M8</f>
        <v>・（）</v>
      </c>
    </row>
    <row r="134" spans="1:4" x14ac:dyDescent="0.15">
      <c r="A134" s="16" t="s">
        <v>33</v>
      </c>
      <c r="B134" s="119" t="str">
        <f>入力データ!B10</f>
        <v>横浜</v>
      </c>
      <c r="C134" s="12">
        <f>出場選手一覧!B9</f>
        <v>5</v>
      </c>
      <c r="D134" s="11" t="str">
        <f>出場選手一覧!M9</f>
        <v>・（）</v>
      </c>
    </row>
    <row r="135" spans="1:4" x14ac:dyDescent="0.15">
      <c r="A135" s="16" t="s">
        <v>33</v>
      </c>
      <c r="B135" s="119" t="str">
        <f>入力データ!B11</f>
        <v>横浜</v>
      </c>
      <c r="C135" s="12">
        <f>出場選手一覧!B10</f>
        <v>5</v>
      </c>
      <c r="D135" s="11" t="str">
        <f>出場選手一覧!M10</f>
        <v>・（）</v>
      </c>
    </row>
    <row r="136" spans="1:4" x14ac:dyDescent="0.15">
      <c r="A136" s="16" t="s">
        <v>33</v>
      </c>
      <c r="B136" s="119" t="str">
        <f>入力データ!B12</f>
        <v>横浜</v>
      </c>
      <c r="C136" s="12">
        <f>出場選手一覧!B11</f>
        <v>5</v>
      </c>
      <c r="D136" s="11" t="str">
        <f>出場選手一覧!M11</f>
        <v>・（）</v>
      </c>
    </row>
    <row r="137" spans="1:4" x14ac:dyDescent="0.15">
      <c r="A137" s="16" t="s">
        <v>33</v>
      </c>
      <c r="B137" s="121" t="str">
        <f>入力データ!B13</f>
        <v>川崎</v>
      </c>
      <c r="C137" s="12">
        <f>出場選手一覧!B12</f>
        <v>1</v>
      </c>
      <c r="D137" s="11" t="str">
        <f>出場選手一覧!M12</f>
        <v>・（）</v>
      </c>
    </row>
    <row r="138" spans="1:4" x14ac:dyDescent="0.15">
      <c r="A138" s="16" t="s">
        <v>33</v>
      </c>
      <c r="B138" s="121" t="str">
        <f>入力データ!B14</f>
        <v>川崎</v>
      </c>
      <c r="C138" s="12">
        <f>出場選手一覧!B13</f>
        <v>2</v>
      </c>
      <c r="D138" s="11" t="str">
        <f>出場選手一覧!M13</f>
        <v>・（）</v>
      </c>
    </row>
    <row r="139" spans="1:4" x14ac:dyDescent="0.15">
      <c r="A139" s="16" t="s">
        <v>33</v>
      </c>
      <c r="B139" s="121" t="str">
        <f>入力データ!B15</f>
        <v>川崎</v>
      </c>
      <c r="C139" s="12">
        <f>出場選手一覧!B14</f>
        <v>3</v>
      </c>
      <c r="D139" s="11" t="str">
        <f>出場選手一覧!M14</f>
        <v>・（）</v>
      </c>
    </row>
    <row r="140" spans="1:4" x14ac:dyDescent="0.15">
      <c r="A140" s="16" t="s">
        <v>33</v>
      </c>
      <c r="B140" s="121" t="str">
        <f>入力データ!B15</f>
        <v>川崎</v>
      </c>
      <c r="C140" s="12">
        <f>出場選手一覧!B15</f>
        <v>3</v>
      </c>
      <c r="D140" s="11" t="str">
        <f>出場選手一覧!M15</f>
        <v>・（）</v>
      </c>
    </row>
    <row r="141" spans="1:4" x14ac:dyDescent="0.15">
      <c r="A141" s="16" t="s">
        <v>33</v>
      </c>
      <c r="B141" s="121" t="str">
        <f>入力データ!B17</f>
        <v>川崎</v>
      </c>
      <c r="C141" s="12">
        <f>出場選手一覧!B16</f>
        <v>5</v>
      </c>
      <c r="D141" s="11" t="str">
        <f>出場選手一覧!M16</f>
        <v>・（）</v>
      </c>
    </row>
    <row r="142" spans="1:4" x14ac:dyDescent="0.15">
      <c r="A142" s="16" t="s">
        <v>33</v>
      </c>
      <c r="B142" s="122" t="str">
        <f>入力データ!B18</f>
        <v>相模原</v>
      </c>
      <c r="C142" s="12">
        <f>出場選手一覧!B17</f>
        <v>1</v>
      </c>
      <c r="D142" s="11" t="str">
        <f>出場選手一覧!M17</f>
        <v>・（）</v>
      </c>
    </row>
    <row r="143" spans="1:4" x14ac:dyDescent="0.15">
      <c r="A143" s="16" t="s">
        <v>33</v>
      </c>
      <c r="B143" s="122" t="str">
        <f>入力データ!B19</f>
        <v>相模原</v>
      </c>
      <c r="C143" s="12">
        <f>出場選手一覧!B18</f>
        <v>2</v>
      </c>
      <c r="D143" s="11" t="str">
        <f>出場選手一覧!M18</f>
        <v>・（）</v>
      </c>
    </row>
    <row r="144" spans="1:4" x14ac:dyDescent="0.15">
      <c r="A144" s="16" t="s">
        <v>33</v>
      </c>
      <c r="B144" s="123" t="str">
        <f>入力データ!B20</f>
        <v>横須賀</v>
      </c>
      <c r="C144" s="12">
        <f>出場選手一覧!B19</f>
        <v>1</v>
      </c>
      <c r="D144" s="11" t="str">
        <f>出場選手一覧!M19</f>
        <v>・（）</v>
      </c>
    </row>
    <row r="145" spans="1:4" x14ac:dyDescent="0.15">
      <c r="A145" s="16" t="s">
        <v>33</v>
      </c>
      <c r="B145" s="123" t="str">
        <f>入力データ!B21</f>
        <v>横須賀</v>
      </c>
      <c r="C145" s="12">
        <f>出場選手一覧!B20</f>
        <v>2</v>
      </c>
      <c r="D145" s="11" t="str">
        <f>出場選手一覧!M20</f>
        <v>・（）</v>
      </c>
    </row>
    <row r="146" spans="1:4" x14ac:dyDescent="0.15">
      <c r="A146" s="16" t="s">
        <v>33</v>
      </c>
      <c r="B146" s="124" t="str">
        <f>入力データ!B22</f>
        <v>湘南</v>
      </c>
      <c r="C146" s="12">
        <f>出場選手一覧!B21</f>
        <v>1</v>
      </c>
      <c r="D146" s="11" t="str">
        <f>出場選手一覧!M21</f>
        <v>・（）</v>
      </c>
    </row>
    <row r="147" spans="1:4" x14ac:dyDescent="0.15">
      <c r="A147" s="16" t="s">
        <v>33</v>
      </c>
      <c r="B147" s="124" t="str">
        <f>入力データ!B24</f>
        <v>湘南</v>
      </c>
      <c r="C147" s="12">
        <f>出場選手一覧!B22</f>
        <v>2</v>
      </c>
      <c r="D147" s="11" t="str">
        <f>出場選手一覧!M22</f>
        <v>・（）</v>
      </c>
    </row>
    <row r="148" spans="1:4" x14ac:dyDescent="0.15">
      <c r="A148" s="16" t="s">
        <v>33</v>
      </c>
      <c r="B148" s="9" t="str">
        <f>入力データ!B25</f>
        <v>中</v>
      </c>
      <c r="C148" s="12">
        <f>出場選手一覧!B24</f>
        <v>1</v>
      </c>
      <c r="D148" s="11" t="str">
        <f>出場選手一覧!M24</f>
        <v>・（）</v>
      </c>
    </row>
    <row r="149" spans="1:4" x14ac:dyDescent="0.15">
      <c r="A149" s="16" t="s">
        <v>33</v>
      </c>
      <c r="B149" s="9" t="str">
        <f>入力データ!B28</f>
        <v>中</v>
      </c>
      <c r="C149" s="12">
        <f>出場選手一覧!B25</f>
        <v>2</v>
      </c>
      <c r="D149" s="11" t="str">
        <f>出場選手一覧!M25</f>
        <v>・（）</v>
      </c>
    </row>
    <row r="150" spans="1:4" x14ac:dyDescent="0.15">
      <c r="A150" s="16" t="s">
        <v>33</v>
      </c>
      <c r="B150" s="120" t="str">
        <f>入力データ!B29</f>
        <v>県央</v>
      </c>
      <c r="C150" s="12">
        <f>出場選手一覧!B27</f>
        <v>1</v>
      </c>
      <c r="D150" s="11" t="str">
        <f>出場選手一覧!M27</f>
        <v>・（）</v>
      </c>
    </row>
    <row r="151" spans="1:4" x14ac:dyDescent="0.15">
      <c r="A151" s="16" t="s">
        <v>33</v>
      </c>
      <c r="B151" s="120" t="str">
        <f>入力データ!B32</f>
        <v>県央</v>
      </c>
      <c r="C151" s="12">
        <f>出場選手一覧!B28</f>
        <v>2</v>
      </c>
      <c r="D151" s="11" t="str">
        <f>出場選手一覧!M28</f>
        <v>・（）</v>
      </c>
    </row>
    <row r="152" spans="1:4" x14ac:dyDescent="0.15">
      <c r="A152" s="16" t="s">
        <v>33</v>
      </c>
      <c r="B152" s="120" t="str">
        <f>入力データ!B33</f>
        <v>県西</v>
      </c>
      <c r="C152" s="12">
        <f>出場選手一覧!B29</f>
        <v>3</v>
      </c>
      <c r="D152" s="11" t="str">
        <f>出場選手一覧!M29</f>
        <v>・（）</v>
      </c>
    </row>
    <row r="153" spans="1:4" x14ac:dyDescent="0.15">
      <c r="A153" s="16" t="s">
        <v>33</v>
      </c>
      <c r="B153" s="125" t="str">
        <f>入力データ!B33</f>
        <v>県西</v>
      </c>
      <c r="C153" s="12">
        <f>出場選手一覧!B31</f>
        <v>1</v>
      </c>
      <c r="D153" s="11" t="str">
        <f>出場選手一覧!M31</f>
        <v>・（）</v>
      </c>
    </row>
    <row r="154" spans="1:4" x14ac:dyDescent="0.15">
      <c r="A154" s="16" t="s">
        <v>33</v>
      </c>
      <c r="B154" s="125" t="str">
        <f>入力データ!B34</f>
        <v>県西</v>
      </c>
      <c r="C154" s="12">
        <f>出場選手一覧!B32</f>
        <v>2</v>
      </c>
      <c r="D154" s="11" t="str">
        <f>出場選手一覧!M32</f>
        <v>・（）</v>
      </c>
    </row>
  </sheetData>
  <phoneticPr fontId="1"/>
  <pageMargins left="0.39370078740157483" right="0.39370078740157483" top="0.39370078740157483" bottom="0.39370078740157483" header="0" footer="0"/>
  <pageSetup paperSize="9" orientation="portrait" horizontalDpi="0" verticalDpi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EF9E63-51F7-498E-B258-0D4F33088C1B}">
  <dimension ref="A1:Y31"/>
  <sheetViews>
    <sheetView workbookViewId="0">
      <pane ySplit="1" topLeftCell="A17" activePane="bottomLeft" state="frozen"/>
      <selection pane="bottomLeft" activeCell="B28" sqref="B28"/>
    </sheetView>
  </sheetViews>
  <sheetFormatPr defaultRowHeight="13.5" x14ac:dyDescent="0.15"/>
  <cols>
    <col min="1" max="1" width="9.75" bestFit="1" customWidth="1"/>
    <col min="2" max="2" width="8.125" bestFit="1" customWidth="1"/>
    <col min="5" max="5" width="2.625" customWidth="1"/>
    <col min="6" max="6" width="9.25" bestFit="1" customWidth="1"/>
    <col min="7" max="7" width="9.875" bestFit="1" customWidth="1"/>
    <col min="8" max="9" width="9" bestFit="1" customWidth="1"/>
    <col min="13" max="13" width="2.625" customWidth="1"/>
    <col min="14" max="14" width="10.625" bestFit="1" customWidth="1"/>
    <col min="18" max="18" width="2.625" customWidth="1"/>
    <col min="19" max="19" width="9.875" bestFit="1" customWidth="1"/>
    <col min="20" max="20" width="9.5" bestFit="1" customWidth="1"/>
  </cols>
  <sheetData>
    <row r="1" spans="1:25" x14ac:dyDescent="0.15">
      <c r="A1" s="249" t="s">
        <v>43</v>
      </c>
      <c r="F1" s="249" t="s">
        <v>44</v>
      </c>
      <c r="N1" s="249" t="s">
        <v>189</v>
      </c>
      <c r="S1" s="249" t="s">
        <v>190</v>
      </c>
    </row>
    <row r="2" spans="1:25" x14ac:dyDescent="0.15">
      <c r="A2" t="str">
        <f>入力データ!E5&amp;"　"&amp;入力データ!F5</f>
        <v>　</v>
      </c>
      <c r="B2" t="str">
        <f>入力データ!I5&amp;入力データ!J5&amp;"学校"</f>
        <v>学校</v>
      </c>
      <c r="C2" t="s">
        <v>42</v>
      </c>
      <c r="D2">
        <f>入力データ!G5</f>
        <v>0</v>
      </c>
      <c r="F2" t="str">
        <f>入力データ!K5&amp;"　"&amp;入力データ!L5</f>
        <v>　</v>
      </c>
      <c r="G2" t="str">
        <f>入力データ!O5&amp;"　"&amp;入力データ!P5</f>
        <v>　</v>
      </c>
      <c r="H2" t="str">
        <f>入力データ!S5&amp;入力データ!T5&amp;"学校"</f>
        <v>学校</v>
      </c>
      <c r="I2" t="str">
        <f>H2</f>
        <v>学校</v>
      </c>
      <c r="J2" t="s">
        <v>42</v>
      </c>
      <c r="K2">
        <f>入力データ!M5</f>
        <v>0</v>
      </c>
      <c r="L2">
        <f>入力データ!Q5</f>
        <v>0</v>
      </c>
      <c r="N2" t="str">
        <f>入力データ!V5&amp;"　"&amp;入力データ!W5</f>
        <v>　</v>
      </c>
      <c r="O2" t="str">
        <f>入力データ!Z5&amp;入力データ!AA5&amp;"学校"</f>
        <v>学校</v>
      </c>
      <c r="P2" t="s">
        <v>42</v>
      </c>
      <c r="Q2">
        <f>入力データ!X5</f>
        <v>0</v>
      </c>
      <c r="S2" t="str">
        <f>入力データ!AB5&amp;"　"&amp;入力データ!AC5</f>
        <v>　</v>
      </c>
      <c r="T2" t="str">
        <f>入力データ!AF5&amp;"　"&amp;入力データ!AG5</f>
        <v>　</v>
      </c>
      <c r="U2" t="str">
        <f>入力データ!AJ5&amp;入力データ!AK5&amp;"学校"</f>
        <v>学校</v>
      </c>
      <c r="V2" t="str">
        <f>U2</f>
        <v>学校</v>
      </c>
      <c r="W2" t="s">
        <v>42</v>
      </c>
      <c r="X2">
        <f>入力データ!AD5</f>
        <v>0</v>
      </c>
      <c r="Y2">
        <f>入力データ!AH5</f>
        <v>0</v>
      </c>
    </row>
    <row r="3" spans="1:25" x14ac:dyDescent="0.15">
      <c r="A3" t="str">
        <f>入力データ!E6&amp;"　"&amp;入力データ!F6</f>
        <v>　</v>
      </c>
      <c r="B3" t="str">
        <f>入力データ!I6&amp;入力データ!J6&amp;"学校"</f>
        <v>学校</v>
      </c>
      <c r="C3" t="s">
        <v>42</v>
      </c>
      <c r="D3">
        <f>入力データ!G6</f>
        <v>0</v>
      </c>
      <c r="F3" t="str">
        <f>入力データ!K6&amp;"　"&amp;入力データ!L6</f>
        <v>　</v>
      </c>
      <c r="G3" t="str">
        <f>入力データ!O6&amp;"　"&amp;入力データ!P6</f>
        <v>　</v>
      </c>
      <c r="H3" t="str">
        <f>入力データ!S6&amp;入力データ!T6&amp;"学校"</f>
        <v>学校</v>
      </c>
      <c r="I3" t="str">
        <f t="shared" ref="I3:I31" si="0">H3</f>
        <v>学校</v>
      </c>
      <c r="J3" t="s">
        <v>42</v>
      </c>
      <c r="K3">
        <f>入力データ!M6</f>
        <v>0</v>
      </c>
      <c r="L3">
        <f>入力データ!Q6</f>
        <v>0</v>
      </c>
      <c r="N3" t="str">
        <f>入力データ!V6&amp;"　"&amp;入力データ!W6</f>
        <v>　</v>
      </c>
      <c r="O3" t="str">
        <f>入力データ!Z6&amp;入力データ!AA6&amp;"学校"</f>
        <v>学校</v>
      </c>
      <c r="P3" t="s">
        <v>42</v>
      </c>
      <c r="Q3">
        <f>入力データ!X6</f>
        <v>0</v>
      </c>
      <c r="S3" t="str">
        <f>入力データ!AB6&amp;"　"&amp;入力データ!AC6</f>
        <v>　</v>
      </c>
      <c r="T3" t="str">
        <f>入力データ!AF6&amp;"　"&amp;入力データ!AG6</f>
        <v>　</v>
      </c>
      <c r="U3" t="str">
        <f>入力データ!AJ6&amp;入力データ!AK6&amp;"学校"</f>
        <v>学校</v>
      </c>
      <c r="V3" t="str">
        <f t="shared" ref="V3:V31" si="1">U3</f>
        <v>学校</v>
      </c>
      <c r="W3" t="s">
        <v>42</v>
      </c>
      <c r="X3">
        <f>入力データ!AD6</f>
        <v>0</v>
      </c>
      <c r="Y3">
        <f>入力データ!AH6</f>
        <v>0</v>
      </c>
    </row>
    <row r="4" spans="1:25" x14ac:dyDescent="0.15">
      <c r="A4" t="str">
        <f>入力データ!E7&amp;"　"&amp;入力データ!F7</f>
        <v>　</v>
      </c>
      <c r="B4" t="str">
        <f>入力データ!I7&amp;入力データ!J7&amp;"学校"</f>
        <v>学校</v>
      </c>
      <c r="C4" t="s">
        <v>42</v>
      </c>
      <c r="D4">
        <f>入力データ!G7</f>
        <v>0</v>
      </c>
      <c r="F4" t="str">
        <f>入力データ!K7&amp;"　"&amp;入力データ!L7</f>
        <v>　</v>
      </c>
      <c r="G4" t="str">
        <f>入力データ!O7&amp;"　"&amp;入力データ!P7</f>
        <v>　</v>
      </c>
      <c r="H4" t="str">
        <f>入力データ!S7&amp;入力データ!T7&amp;"学校"</f>
        <v>学校</v>
      </c>
      <c r="I4" t="str">
        <f t="shared" si="0"/>
        <v>学校</v>
      </c>
      <c r="J4" t="s">
        <v>42</v>
      </c>
      <c r="K4">
        <f>入力データ!M7</f>
        <v>0</v>
      </c>
      <c r="L4">
        <f>入力データ!Q7</f>
        <v>0</v>
      </c>
      <c r="N4" t="str">
        <f>入力データ!V7&amp;"　"&amp;入力データ!W7</f>
        <v>　</v>
      </c>
      <c r="O4" t="str">
        <f>入力データ!Z7&amp;入力データ!AA7&amp;"学校"</f>
        <v>学校</v>
      </c>
      <c r="P4" t="s">
        <v>42</v>
      </c>
      <c r="Q4">
        <f>入力データ!X7</f>
        <v>0</v>
      </c>
      <c r="S4" t="str">
        <f>入力データ!AB7&amp;"　"&amp;入力データ!AC7</f>
        <v>　</v>
      </c>
      <c r="T4" t="str">
        <f>入力データ!AF7&amp;"　"&amp;入力データ!AG7</f>
        <v>　</v>
      </c>
      <c r="U4" t="str">
        <f>入力データ!AJ7&amp;入力データ!AK7&amp;"学校"</f>
        <v>学校</v>
      </c>
      <c r="V4" t="str">
        <f t="shared" si="1"/>
        <v>学校</v>
      </c>
      <c r="W4" t="s">
        <v>42</v>
      </c>
      <c r="X4">
        <f>入力データ!AD7</f>
        <v>0</v>
      </c>
      <c r="Y4">
        <f>入力データ!AH7</f>
        <v>0</v>
      </c>
    </row>
    <row r="5" spans="1:25" x14ac:dyDescent="0.15">
      <c r="A5" t="str">
        <f>入力データ!E8&amp;"　"&amp;入力データ!F8</f>
        <v>　</v>
      </c>
      <c r="B5" t="str">
        <f>入力データ!I8&amp;入力データ!J8&amp;"学校"</f>
        <v>学校</v>
      </c>
      <c r="C5" t="s">
        <v>42</v>
      </c>
      <c r="D5">
        <f>入力データ!G8</f>
        <v>0</v>
      </c>
      <c r="F5" t="str">
        <f>入力データ!K8&amp;"　"&amp;入力データ!L8</f>
        <v>　</v>
      </c>
      <c r="G5" t="str">
        <f>入力データ!O8&amp;"　"&amp;入力データ!P8</f>
        <v>　</v>
      </c>
      <c r="H5" t="str">
        <f>入力データ!S8&amp;入力データ!T8&amp;"学校"</f>
        <v>学校</v>
      </c>
      <c r="I5" t="str">
        <f t="shared" si="0"/>
        <v>学校</v>
      </c>
      <c r="J5" t="s">
        <v>42</v>
      </c>
      <c r="K5">
        <f>入力データ!M8</f>
        <v>0</v>
      </c>
      <c r="L5">
        <f>入力データ!Q8</f>
        <v>0</v>
      </c>
      <c r="N5" t="str">
        <f>入力データ!V8&amp;"　"&amp;入力データ!W8</f>
        <v>　</v>
      </c>
      <c r="O5" t="str">
        <f>入力データ!Z8&amp;入力データ!AA8&amp;"学校"</f>
        <v>学校</v>
      </c>
      <c r="P5" t="s">
        <v>42</v>
      </c>
      <c r="Q5">
        <f>入力データ!X8</f>
        <v>0</v>
      </c>
      <c r="S5" t="str">
        <f>入力データ!AB8&amp;"　"&amp;入力データ!AC8</f>
        <v>　</v>
      </c>
      <c r="T5" t="str">
        <f>入力データ!AF8&amp;"　"&amp;入力データ!AG8</f>
        <v>　</v>
      </c>
      <c r="U5" t="str">
        <f>入力データ!AJ8&amp;入力データ!AK8&amp;"学校"</f>
        <v>学校</v>
      </c>
      <c r="V5" t="str">
        <f t="shared" si="1"/>
        <v>学校</v>
      </c>
      <c r="W5" t="s">
        <v>42</v>
      </c>
      <c r="X5">
        <f>入力データ!AD8</f>
        <v>0</v>
      </c>
      <c r="Y5">
        <f>入力データ!AH8</f>
        <v>0</v>
      </c>
    </row>
    <row r="6" spans="1:25" x14ac:dyDescent="0.15">
      <c r="A6" t="str">
        <f>入力データ!E9&amp;"　"&amp;入力データ!F9</f>
        <v>　</v>
      </c>
      <c r="B6" t="str">
        <f>入力データ!I9&amp;入力データ!J9&amp;"学校"</f>
        <v>学校</v>
      </c>
      <c r="C6" t="s">
        <v>42</v>
      </c>
      <c r="D6">
        <f>入力データ!G9</f>
        <v>0</v>
      </c>
      <c r="F6" t="str">
        <f>入力データ!K9&amp;"　"&amp;入力データ!L9</f>
        <v>　</v>
      </c>
      <c r="G6" t="str">
        <f>入力データ!O9&amp;"　"&amp;入力データ!P9</f>
        <v>　</v>
      </c>
      <c r="H6" t="str">
        <f>入力データ!S9&amp;入力データ!T9&amp;"学校"</f>
        <v>学校</v>
      </c>
      <c r="I6" t="str">
        <f t="shared" si="0"/>
        <v>学校</v>
      </c>
      <c r="J6" t="s">
        <v>42</v>
      </c>
      <c r="K6">
        <f>入力データ!M9</f>
        <v>0</v>
      </c>
      <c r="L6">
        <f>入力データ!Q9</f>
        <v>0</v>
      </c>
      <c r="N6" t="str">
        <f>入力データ!V9&amp;"　"&amp;入力データ!W9</f>
        <v>　</v>
      </c>
      <c r="O6" t="str">
        <f>入力データ!Z9&amp;入力データ!AA9&amp;"学校"</f>
        <v>学校</v>
      </c>
      <c r="P6" t="s">
        <v>42</v>
      </c>
      <c r="Q6">
        <f>入力データ!X9</f>
        <v>0</v>
      </c>
      <c r="S6" t="str">
        <f>入力データ!AB9&amp;"　"&amp;入力データ!AC9</f>
        <v>　</v>
      </c>
      <c r="T6" t="str">
        <f>入力データ!AF9&amp;"　"&amp;入力データ!AG9</f>
        <v>　</v>
      </c>
      <c r="U6" t="str">
        <f>入力データ!AJ9&amp;入力データ!AK9&amp;"学校"</f>
        <v>学校</v>
      </c>
      <c r="V6" t="str">
        <f t="shared" si="1"/>
        <v>学校</v>
      </c>
      <c r="W6" t="s">
        <v>42</v>
      </c>
      <c r="X6">
        <f>入力データ!AD9</f>
        <v>0</v>
      </c>
      <c r="Y6">
        <f>入力データ!AH9</f>
        <v>0</v>
      </c>
    </row>
    <row r="7" spans="1:25" x14ac:dyDescent="0.15">
      <c r="A7" t="str">
        <f>入力データ!E10&amp;"　"&amp;入力データ!F10</f>
        <v>　</v>
      </c>
      <c r="B7" t="str">
        <f>入力データ!I10&amp;入力データ!J10&amp;"学校"</f>
        <v>学校</v>
      </c>
      <c r="C7" t="s">
        <v>42</v>
      </c>
      <c r="D7">
        <f>入力データ!G10</f>
        <v>0</v>
      </c>
      <c r="F7" t="str">
        <f>入力データ!K10&amp;"　"&amp;入力データ!L10</f>
        <v>　</v>
      </c>
      <c r="G7" t="str">
        <f>入力データ!O10&amp;"　"&amp;入力データ!P10</f>
        <v>　</v>
      </c>
      <c r="H7" t="str">
        <f>入力データ!S10&amp;入力データ!T10&amp;"学校"</f>
        <v>学校</v>
      </c>
      <c r="I7" t="str">
        <f t="shared" si="0"/>
        <v>学校</v>
      </c>
      <c r="J7" t="s">
        <v>42</v>
      </c>
      <c r="K7">
        <f>入力データ!M10</f>
        <v>0</v>
      </c>
      <c r="L7">
        <f>入力データ!Q10</f>
        <v>0</v>
      </c>
      <c r="N7" t="str">
        <f>入力データ!V10&amp;"　"&amp;入力データ!W10</f>
        <v>　</v>
      </c>
      <c r="O7" t="str">
        <f>入力データ!Z10&amp;入力データ!AA10&amp;"学校"</f>
        <v>学校</v>
      </c>
      <c r="P7" t="s">
        <v>42</v>
      </c>
      <c r="Q7">
        <f>入力データ!X10</f>
        <v>0</v>
      </c>
      <c r="S7" t="str">
        <f>入力データ!AB10&amp;"　"&amp;入力データ!AC10</f>
        <v>　</v>
      </c>
      <c r="T7" t="str">
        <f>入力データ!AF10&amp;"　"&amp;入力データ!AG10</f>
        <v>　</v>
      </c>
      <c r="U7" t="str">
        <f>入力データ!AJ10&amp;入力データ!AK10&amp;"学校"</f>
        <v>学校</v>
      </c>
      <c r="V7" t="str">
        <f t="shared" si="1"/>
        <v>学校</v>
      </c>
      <c r="W7" t="s">
        <v>42</v>
      </c>
      <c r="X7">
        <f>入力データ!AD10</f>
        <v>0</v>
      </c>
      <c r="Y7">
        <f>入力データ!AH10</f>
        <v>0</v>
      </c>
    </row>
    <row r="8" spans="1:25" x14ac:dyDescent="0.15">
      <c r="A8" t="str">
        <f>入力データ!E11&amp;"　"&amp;入力データ!F11</f>
        <v>　</v>
      </c>
      <c r="B8" t="str">
        <f>入力データ!I11&amp;入力データ!J11&amp;"学校"</f>
        <v>学校</v>
      </c>
      <c r="C8" t="s">
        <v>42</v>
      </c>
      <c r="D8">
        <f>入力データ!G11</f>
        <v>0</v>
      </c>
      <c r="F8" t="str">
        <f>入力データ!K11&amp;"　"&amp;入力データ!L11</f>
        <v>　</v>
      </c>
      <c r="G8" t="str">
        <f>入力データ!O11&amp;"　"&amp;入力データ!P11</f>
        <v>　</v>
      </c>
      <c r="H8" t="str">
        <f>入力データ!S11&amp;入力データ!T11&amp;"学校"</f>
        <v>学校</v>
      </c>
      <c r="I8" t="str">
        <f t="shared" si="0"/>
        <v>学校</v>
      </c>
      <c r="J8" t="s">
        <v>42</v>
      </c>
      <c r="K8">
        <f>入力データ!M11</f>
        <v>0</v>
      </c>
      <c r="L8">
        <f>入力データ!Q11</f>
        <v>0</v>
      </c>
      <c r="N8" t="str">
        <f>入力データ!V11&amp;"　"&amp;入力データ!W11</f>
        <v>　</v>
      </c>
      <c r="O8" t="str">
        <f>入力データ!Z11&amp;入力データ!AA11&amp;"学校"</f>
        <v>学校</v>
      </c>
      <c r="P8" t="s">
        <v>42</v>
      </c>
      <c r="Q8">
        <f>入力データ!X11</f>
        <v>0</v>
      </c>
      <c r="S8" t="str">
        <f>入力データ!AB11&amp;"　"&amp;入力データ!AC11</f>
        <v>　</v>
      </c>
      <c r="T8" t="str">
        <f>入力データ!AF11&amp;"　"&amp;入力データ!AG11</f>
        <v>　</v>
      </c>
      <c r="U8" t="str">
        <f>入力データ!AJ11&amp;入力データ!AK11&amp;"学校"</f>
        <v>学校</v>
      </c>
      <c r="V8" t="str">
        <f t="shared" si="1"/>
        <v>学校</v>
      </c>
      <c r="W8" t="s">
        <v>42</v>
      </c>
      <c r="X8">
        <f>入力データ!AD11</f>
        <v>0</v>
      </c>
      <c r="Y8">
        <f>入力データ!AH11</f>
        <v>0</v>
      </c>
    </row>
    <row r="9" spans="1:25" x14ac:dyDescent="0.15">
      <c r="A9" t="str">
        <f>入力データ!E12&amp;"　"&amp;入力データ!F12</f>
        <v>　</v>
      </c>
      <c r="B9" t="str">
        <f>入力データ!I12&amp;入力データ!J12&amp;"学校"</f>
        <v>学校</v>
      </c>
      <c r="C9" t="s">
        <v>42</v>
      </c>
      <c r="D9">
        <f>入力データ!G12</f>
        <v>0</v>
      </c>
      <c r="F9" t="str">
        <f>入力データ!K12&amp;"　"&amp;入力データ!L12</f>
        <v>　</v>
      </c>
      <c r="G9" t="str">
        <f>入力データ!O12&amp;"　"&amp;入力データ!P12</f>
        <v>　</v>
      </c>
      <c r="H9" t="str">
        <f>入力データ!S12&amp;入力データ!T12&amp;"学校"</f>
        <v>学校</v>
      </c>
      <c r="I9" t="str">
        <f t="shared" si="0"/>
        <v>学校</v>
      </c>
      <c r="J9" t="s">
        <v>42</v>
      </c>
      <c r="K9">
        <f>入力データ!M12</f>
        <v>0</v>
      </c>
      <c r="L9">
        <f>入力データ!Q12</f>
        <v>0</v>
      </c>
      <c r="N9" t="str">
        <f>入力データ!V12&amp;"　"&amp;入力データ!W12</f>
        <v>　</v>
      </c>
      <c r="O9" t="str">
        <f>入力データ!Z12&amp;入力データ!AA12&amp;"学校"</f>
        <v>学校</v>
      </c>
      <c r="P9" t="s">
        <v>42</v>
      </c>
      <c r="Q9">
        <f>入力データ!X12</f>
        <v>0</v>
      </c>
      <c r="S9" t="str">
        <f>入力データ!AB12&amp;"　"&amp;入力データ!AC12</f>
        <v>　</v>
      </c>
      <c r="T9" t="str">
        <f>入力データ!AF12&amp;"　"&amp;入力データ!AG12</f>
        <v>　</v>
      </c>
      <c r="U9" t="str">
        <f>入力データ!AJ12&amp;入力データ!AK12&amp;"学校"</f>
        <v>学校</v>
      </c>
      <c r="V9" t="str">
        <f t="shared" si="1"/>
        <v>学校</v>
      </c>
      <c r="W9" t="s">
        <v>42</v>
      </c>
      <c r="X9">
        <f>入力データ!AD12</f>
        <v>0</v>
      </c>
      <c r="Y9">
        <f>入力データ!AH12</f>
        <v>0</v>
      </c>
    </row>
    <row r="10" spans="1:25" x14ac:dyDescent="0.15">
      <c r="A10" t="str">
        <f>入力データ!E13&amp;"　"&amp;入力データ!F13</f>
        <v>　</v>
      </c>
      <c r="B10" t="str">
        <f>入力データ!I13&amp;入力データ!J13&amp;"学校"</f>
        <v>学校</v>
      </c>
      <c r="C10" t="s">
        <v>42</v>
      </c>
      <c r="D10">
        <f>入力データ!G13</f>
        <v>0</v>
      </c>
      <c r="F10" t="str">
        <f>入力データ!K13&amp;"　"&amp;入力データ!L13</f>
        <v>　</v>
      </c>
      <c r="G10" t="str">
        <f>入力データ!O13&amp;"　"&amp;入力データ!P13</f>
        <v>　</v>
      </c>
      <c r="H10" t="str">
        <f>入力データ!S13&amp;入力データ!T13&amp;"学校"</f>
        <v>学校</v>
      </c>
      <c r="I10" t="str">
        <f t="shared" si="0"/>
        <v>学校</v>
      </c>
      <c r="J10" t="s">
        <v>42</v>
      </c>
      <c r="K10">
        <f>入力データ!M13</f>
        <v>0</v>
      </c>
      <c r="L10">
        <f>入力データ!Q13</f>
        <v>0</v>
      </c>
      <c r="N10" t="str">
        <f>入力データ!V13&amp;"　"&amp;入力データ!W13</f>
        <v>　</v>
      </c>
      <c r="O10" t="str">
        <f>入力データ!Z13&amp;入力データ!AA13&amp;"学校"</f>
        <v>学校</v>
      </c>
      <c r="P10" t="s">
        <v>42</v>
      </c>
      <c r="Q10">
        <f>入力データ!X13</f>
        <v>0</v>
      </c>
      <c r="S10" t="str">
        <f>入力データ!AB13&amp;"　"&amp;入力データ!AC13</f>
        <v>　</v>
      </c>
      <c r="T10" t="str">
        <f>入力データ!AF13&amp;"　"&amp;入力データ!AG13</f>
        <v>　</v>
      </c>
      <c r="U10" t="str">
        <f>入力データ!AJ13&amp;入力データ!AK13&amp;"学校"</f>
        <v>学校</v>
      </c>
      <c r="V10" t="str">
        <f t="shared" si="1"/>
        <v>学校</v>
      </c>
      <c r="W10" t="s">
        <v>42</v>
      </c>
      <c r="X10">
        <f>入力データ!AD13</f>
        <v>0</v>
      </c>
      <c r="Y10">
        <f>入力データ!AH13</f>
        <v>0</v>
      </c>
    </row>
    <row r="11" spans="1:25" x14ac:dyDescent="0.15">
      <c r="A11" t="str">
        <f>入力データ!E14&amp;"　"&amp;入力データ!F14</f>
        <v>　</v>
      </c>
      <c r="B11" t="str">
        <f>入力データ!I14&amp;入力データ!J14&amp;"学校"</f>
        <v>学校</v>
      </c>
      <c r="C11" t="s">
        <v>42</v>
      </c>
      <c r="D11">
        <f>入力データ!G14</f>
        <v>0</v>
      </c>
      <c r="F11" t="str">
        <f>入力データ!K14&amp;"　"&amp;入力データ!L14</f>
        <v>　</v>
      </c>
      <c r="G11" t="str">
        <f>入力データ!O14&amp;"　"&amp;入力データ!P14</f>
        <v>　</v>
      </c>
      <c r="H11" t="str">
        <f>入力データ!S14&amp;入力データ!T14&amp;"学校"</f>
        <v>学校</v>
      </c>
      <c r="I11" t="str">
        <f t="shared" si="0"/>
        <v>学校</v>
      </c>
      <c r="J11" t="s">
        <v>42</v>
      </c>
      <c r="K11">
        <f>入力データ!M14</f>
        <v>0</v>
      </c>
      <c r="L11">
        <f>入力データ!Q14</f>
        <v>0</v>
      </c>
      <c r="N11" t="str">
        <f>入力データ!V14&amp;"　"&amp;入力データ!W14</f>
        <v>　</v>
      </c>
      <c r="O11" t="str">
        <f>入力データ!Z14&amp;入力データ!AA14&amp;"学校"</f>
        <v>学校</v>
      </c>
      <c r="P11" t="s">
        <v>42</v>
      </c>
      <c r="Q11">
        <f>入力データ!X14</f>
        <v>0</v>
      </c>
      <c r="S11" t="str">
        <f>入力データ!AB14&amp;"　"&amp;入力データ!AC14</f>
        <v>　</v>
      </c>
      <c r="T11" t="str">
        <f>入力データ!AF14&amp;"　"&amp;入力データ!AG14</f>
        <v>　</v>
      </c>
      <c r="U11" t="str">
        <f>入力データ!AJ14&amp;入力データ!AK14&amp;"学校"</f>
        <v>学校</v>
      </c>
      <c r="V11" t="str">
        <f t="shared" si="1"/>
        <v>学校</v>
      </c>
      <c r="W11" t="s">
        <v>42</v>
      </c>
      <c r="X11">
        <f>入力データ!AD14</f>
        <v>0</v>
      </c>
      <c r="Y11">
        <f>入力データ!AH14</f>
        <v>0</v>
      </c>
    </row>
    <row r="12" spans="1:25" x14ac:dyDescent="0.15">
      <c r="A12" t="str">
        <f>入力データ!E15&amp;"　"&amp;入力データ!F15</f>
        <v>　</v>
      </c>
      <c r="B12" t="str">
        <f>入力データ!I15&amp;入力データ!J15&amp;"学校"</f>
        <v>学校</v>
      </c>
      <c r="C12" t="s">
        <v>42</v>
      </c>
      <c r="D12">
        <f>入力データ!G15</f>
        <v>0</v>
      </c>
      <c r="F12" t="str">
        <f>入力データ!K15&amp;"　"&amp;入力データ!L15</f>
        <v>　</v>
      </c>
      <c r="G12" t="str">
        <f>入力データ!O15&amp;"　"&amp;入力データ!P15</f>
        <v>　</v>
      </c>
      <c r="H12" t="str">
        <f>入力データ!S15&amp;入力データ!T15&amp;"学校"</f>
        <v>学校</v>
      </c>
      <c r="I12" t="str">
        <f t="shared" si="0"/>
        <v>学校</v>
      </c>
      <c r="J12" t="s">
        <v>42</v>
      </c>
      <c r="K12">
        <f>入力データ!M15</f>
        <v>0</v>
      </c>
      <c r="L12">
        <f>入力データ!Q15</f>
        <v>0</v>
      </c>
      <c r="N12" t="str">
        <f>入力データ!V15&amp;"　"&amp;入力データ!W15</f>
        <v>　</v>
      </c>
      <c r="O12" t="str">
        <f>入力データ!Z15&amp;入力データ!AA15&amp;"学校"</f>
        <v>学校</v>
      </c>
      <c r="P12" t="s">
        <v>42</v>
      </c>
      <c r="Q12">
        <f>入力データ!X15</f>
        <v>0</v>
      </c>
      <c r="S12" t="str">
        <f>入力データ!AB15&amp;"　"&amp;入力データ!AC15</f>
        <v>　</v>
      </c>
      <c r="T12" t="str">
        <f>入力データ!AF15&amp;"　"&amp;入力データ!AG15</f>
        <v>　</v>
      </c>
      <c r="U12" t="str">
        <f>入力データ!AJ15&amp;入力データ!AK15&amp;"学校"</f>
        <v>学校</v>
      </c>
      <c r="V12" t="str">
        <f t="shared" si="1"/>
        <v>学校</v>
      </c>
      <c r="W12" t="s">
        <v>42</v>
      </c>
      <c r="X12">
        <f>入力データ!AD15</f>
        <v>0</v>
      </c>
      <c r="Y12">
        <f>入力データ!AH15</f>
        <v>0</v>
      </c>
    </row>
    <row r="13" spans="1:25" x14ac:dyDescent="0.15">
      <c r="A13" t="str">
        <f>入力データ!E17&amp;"　"&amp;入力データ!F17</f>
        <v>　</v>
      </c>
      <c r="B13" t="str">
        <f>入力データ!I17&amp;入力データ!J17&amp;"学校"</f>
        <v>学校</v>
      </c>
      <c r="C13" t="s">
        <v>42</v>
      </c>
      <c r="D13">
        <f>入力データ!G17</f>
        <v>0</v>
      </c>
      <c r="F13" t="str">
        <f>入力データ!K17&amp;"　"&amp;入力データ!L17</f>
        <v>　</v>
      </c>
      <c r="G13" t="str">
        <f>入力データ!O17&amp;"　"&amp;入力データ!P17</f>
        <v>　</v>
      </c>
      <c r="H13" t="str">
        <f>入力データ!S17&amp;入力データ!T17&amp;"学校"</f>
        <v>学校</v>
      </c>
      <c r="I13" t="str">
        <f t="shared" si="0"/>
        <v>学校</v>
      </c>
      <c r="J13" t="s">
        <v>42</v>
      </c>
      <c r="K13">
        <f>入力データ!M17</f>
        <v>0</v>
      </c>
      <c r="L13">
        <f>入力データ!Q17</f>
        <v>0</v>
      </c>
      <c r="N13" t="str">
        <f>入力データ!V17&amp;"　"&amp;入力データ!W17</f>
        <v>　</v>
      </c>
      <c r="O13" t="str">
        <f>入力データ!Z17&amp;入力データ!AA17&amp;"学校"</f>
        <v>学校</v>
      </c>
      <c r="P13" t="s">
        <v>42</v>
      </c>
      <c r="Q13">
        <f>入力データ!X17</f>
        <v>0</v>
      </c>
      <c r="S13" t="str">
        <f>入力データ!AB17&amp;"　"&amp;入力データ!AC17</f>
        <v>　</v>
      </c>
      <c r="T13" t="str">
        <f>入力データ!AF17&amp;"　"&amp;入力データ!AG17</f>
        <v>　</v>
      </c>
      <c r="U13" t="str">
        <f>入力データ!AJ17&amp;入力データ!AK17&amp;"学校"</f>
        <v>学校</v>
      </c>
      <c r="V13" t="str">
        <f t="shared" si="1"/>
        <v>学校</v>
      </c>
      <c r="W13" t="s">
        <v>42</v>
      </c>
      <c r="X13">
        <f>入力データ!AD17</f>
        <v>0</v>
      </c>
      <c r="Y13">
        <f>入力データ!AH17</f>
        <v>0</v>
      </c>
    </row>
    <row r="14" spans="1:25" x14ac:dyDescent="0.15">
      <c r="A14" t="str">
        <f>入力データ!E18&amp;"　"&amp;入力データ!F18</f>
        <v>　</v>
      </c>
      <c r="B14" t="str">
        <f>入力データ!I18&amp;入力データ!J18&amp;"学校"</f>
        <v>学校</v>
      </c>
      <c r="C14" t="s">
        <v>42</v>
      </c>
      <c r="D14">
        <f>入力データ!G18</f>
        <v>0</v>
      </c>
      <c r="F14" t="str">
        <f>入力データ!K18&amp;"　"&amp;入力データ!L18</f>
        <v>　</v>
      </c>
      <c r="G14" t="str">
        <f>入力データ!O18&amp;"　"&amp;入力データ!P18</f>
        <v>　</v>
      </c>
      <c r="H14" t="str">
        <f>入力データ!S18&amp;入力データ!T18&amp;"学校"</f>
        <v>学校</v>
      </c>
      <c r="I14" t="str">
        <f t="shared" si="0"/>
        <v>学校</v>
      </c>
      <c r="J14" t="s">
        <v>42</v>
      </c>
      <c r="K14">
        <f>入力データ!M18</f>
        <v>0</v>
      </c>
      <c r="L14">
        <f>入力データ!Q18</f>
        <v>0</v>
      </c>
      <c r="N14" t="str">
        <f>入力データ!V18&amp;"　"&amp;入力データ!W18</f>
        <v>　</v>
      </c>
      <c r="O14" t="str">
        <f>入力データ!Z18&amp;入力データ!AA18&amp;"学校"</f>
        <v>学校</v>
      </c>
      <c r="P14" t="s">
        <v>42</v>
      </c>
      <c r="Q14">
        <f>入力データ!X18</f>
        <v>0</v>
      </c>
      <c r="S14" t="str">
        <f>入力データ!AB18&amp;"　"&amp;入力データ!AC18</f>
        <v>　</v>
      </c>
      <c r="T14" t="str">
        <f>入力データ!AF18&amp;"　"&amp;入力データ!AG18</f>
        <v>　</v>
      </c>
      <c r="U14" t="str">
        <f>入力データ!AJ18&amp;入力データ!AK18&amp;"学校"</f>
        <v>学校</v>
      </c>
      <c r="V14" t="str">
        <f t="shared" si="1"/>
        <v>学校</v>
      </c>
      <c r="W14" t="s">
        <v>42</v>
      </c>
      <c r="X14">
        <f>入力データ!AD18</f>
        <v>0</v>
      </c>
      <c r="Y14">
        <f>入力データ!AH18</f>
        <v>0</v>
      </c>
    </row>
    <row r="15" spans="1:25" x14ac:dyDescent="0.15">
      <c r="A15" t="str">
        <f>入力データ!E19&amp;"　"&amp;入力データ!F19</f>
        <v>　</v>
      </c>
      <c r="B15" t="str">
        <f>入力データ!I19&amp;入力データ!J19&amp;"学校"</f>
        <v>学校</v>
      </c>
      <c r="C15" t="s">
        <v>205</v>
      </c>
      <c r="D15">
        <f>入力データ!G19</f>
        <v>0</v>
      </c>
      <c r="F15" t="str">
        <f>入力データ!K19&amp;"　"&amp;入力データ!L19</f>
        <v>　</v>
      </c>
      <c r="G15" t="str">
        <f>入力データ!O19&amp;"　"&amp;入力データ!P19</f>
        <v>　</v>
      </c>
      <c r="H15" t="str">
        <f>入力データ!S19&amp;入力データ!T19&amp;"学校"</f>
        <v>学校</v>
      </c>
      <c r="I15" t="str">
        <f t="shared" ref="I15" si="2">H15</f>
        <v>学校</v>
      </c>
      <c r="J15" t="s">
        <v>205</v>
      </c>
      <c r="K15">
        <f>入力データ!M19</f>
        <v>0</v>
      </c>
      <c r="L15">
        <f>入力データ!Q19</f>
        <v>0</v>
      </c>
      <c r="N15" t="str">
        <f>入力データ!V19&amp;"　"&amp;入力データ!W19</f>
        <v>　</v>
      </c>
      <c r="O15" t="str">
        <f>入力データ!Z19&amp;入力データ!AA19&amp;"学校"</f>
        <v>学校</v>
      </c>
      <c r="P15" t="s">
        <v>205</v>
      </c>
      <c r="Q15">
        <f>入力データ!X19</f>
        <v>0</v>
      </c>
      <c r="S15" t="str">
        <f>入力データ!AB19&amp;"　"&amp;入力データ!AC19</f>
        <v>　</v>
      </c>
      <c r="T15" t="str">
        <f>入力データ!AF19&amp;"　"&amp;入力データ!AG19</f>
        <v>　</v>
      </c>
      <c r="U15" t="str">
        <f>入力データ!AJ19&amp;入力データ!AK19&amp;"学校"</f>
        <v>学校</v>
      </c>
      <c r="V15" t="str">
        <f t="shared" ref="V15" si="3">U15</f>
        <v>学校</v>
      </c>
      <c r="W15" t="s">
        <v>205</v>
      </c>
      <c r="X15">
        <f>入力データ!AD19</f>
        <v>0</v>
      </c>
      <c r="Y15">
        <f>入力データ!AH19</f>
        <v>0</v>
      </c>
    </row>
    <row r="16" spans="1:25" x14ac:dyDescent="0.15">
      <c r="A16" t="str">
        <f>入力データ!E20&amp;"　"&amp;入力データ!F20</f>
        <v>　</v>
      </c>
      <c r="B16" t="str">
        <f>入力データ!I20&amp;入力データ!J20&amp;"学校"</f>
        <v>学校</v>
      </c>
      <c r="C16" t="s">
        <v>42</v>
      </c>
      <c r="D16">
        <f>入力データ!G20</f>
        <v>0</v>
      </c>
      <c r="F16" t="str">
        <f>入力データ!K20&amp;"　"&amp;入力データ!L20</f>
        <v>　</v>
      </c>
      <c r="G16" t="str">
        <f>入力データ!O20&amp;"　"&amp;入力データ!P20</f>
        <v>　</v>
      </c>
      <c r="H16" t="str">
        <f>入力データ!S20&amp;入力データ!T20&amp;"学校"</f>
        <v>学校</v>
      </c>
      <c r="I16" t="str">
        <f t="shared" si="0"/>
        <v>学校</v>
      </c>
      <c r="J16" t="s">
        <v>42</v>
      </c>
      <c r="K16">
        <f>入力データ!M20</f>
        <v>0</v>
      </c>
      <c r="L16">
        <f>入力データ!Q20</f>
        <v>0</v>
      </c>
      <c r="N16" t="str">
        <f>入力データ!V20&amp;"　"&amp;入力データ!W20</f>
        <v>　</v>
      </c>
      <c r="O16" t="str">
        <f>入力データ!Z20&amp;入力データ!AA20&amp;"学校"</f>
        <v>学校</v>
      </c>
      <c r="P16" t="s">
        <v>42</v>
      </c>
      <c r="Q16">
        <f>入力データ!X20</f>
        <v>0</v>
      </c>
      <c r="S16" t="str">
        <f>入力データ!AB20&amp;"　"&amp;入力データ!AC20</f>
        <v>　</v>
      </c>
      <c r="T16" t="str">
        <f>入力データ!AF20&amp;"　"&amp;入力データ!AG20</f>
        <v>　</v>
      </c>
      <c r="U16" t="str">
        <f>入力データ!AJ20&amp;入力データ!AK20&amp;"学校"</f>
        <v>学校</v>
      </c>
      <c r="V16" t="str">
        <f t="shared" si="1"/>
        <v>学校</v>
      </c>
      <c r="W16" t="s">
        <v>42</v>
      </c>
      <c r="X16">
        <f>入力データ!AD20</f>
        <v>0</v>
      </c>
      <c r="Y16">
        <f>入力データ!AH20</f>
        <v>0</v>
      </c>
    </row>
    <row r="17" spans="1:25" x14ac:dyDescent="0.15">
      <c r="A17" t="str">
        <f>入力データ!E21&amp;"　"&amp;入力データ!F21</f>
        <v>　</v>
      </c>
      <c r="B17" t="str">
        <f>入力データ!I21&amp;入力データ!J21&amp;"学校"</f>
        <v>学校</v>
      </c>
      <c r="C17" t="s">
        <v>42</v>
      </c>
      <c r="D17">
        <f>入力データ!G21</f>
        <v>0</v>
      </c>
      <c r="F17" t="str">
        <f>入力データ!K21&amp;"　"&amp;入力データ!L21</f>
        <v>　</v>
      </c>
      <c r="G17" t="str">
        <f>入力データ!O21&amp;"　"&amp;入力データ!P21</f>
        <v>　</v>
      </c>
      <c r="H17" t="str">
        <f>入力データ!S21&amp;入力データ!T21&amp;"学校"</f>
        <v>学校</v>
      </c>
      <c r="I17" t="str">
        <f t="shared" si="0"/>
        <v>学校</v>
      </c>
      <c r="J17" t="s">
        <v>42</v>
      </c>
      <c r="K17">
        <f>入力データ!M21</f>
        <v>0</v>
      </c>
      <c r="L17">
        <f>入力データ!Q21</f>
        <v>0</v>
      </c>
      <c r="N17" t="str">
        <f>入力データ!V21&amp;"　"&amp;入力データ!W21</f>
        <v>　</v>
      </c>
      <c r="O17" t="str">
        <f>入力データ!Z21&amp;入力データ!AA21&amp;"学校"</f>
        <v>学校</v>
      </c>
      <c r="P17" t="s">
        <v>42</v>
      </c>
      <c r="Q17">
        <f>入力データ!X21</f>
        <v>0</v>
      </c>
      <c r="S17" t="str">
        <f>入力データ!AB21&amp;"　"&amp;入力データ!AC21</f>
        <v>　</v>
      </c>
      <c r="T17" t="str">
        <f>入力データ!AF21&amp;"　"&amp;入力データ!AG21</f>
        <v>　</v>
      </c>
      <c r="U17" t="str">
        <f>入力データ!AJ21&amp;入力データ!AK21&amp;"学校"</f>
        <v>学校</v>
      </c>
      <c r="V17" t="str">
        <f t="shared" si="1"/>
        <v>学校</v>
      </c>
      <c r="W17" t="s">
        <v>42</v>
      </c>
      <c r="X17">
        <f>入力データ!AD21</f>
        <v>0</v>
      </c>
      <c r="Y17">
        <f>入力データ!AH21</f>
        <v>0</v>
      </c>
    </row>
    <row r="18" spans="1:25" x14ac:dyDescent="0.15">
      <c r="A18" t="str">
        <f>入力データ!E22&amp;"　"&amp;入力データ!F22</f>
        <v>　</v>
      </c>
      <c r="B18" t="str">
        <f>入力データ!I22&amp;入力データ!J22&amp;"学校"</f>
        <v>学校</v>
      </c>
      <c r="C18" t="s">
        <v>42</v>
      </c>
      <c r="D18">
        <f>入力データ!G22</f>
        <v>0</v>
      </c>
      <c r="F18" t="str">
        <f>入力データ!K22&amp;"　"&amp;入力データ!L22</f>
        <v>　</v>
      </c>
      <c r="G18" t="str">
        <f>入力データ!O22&amp;"　"&amp;入力データ!P22</f>
        <v>　</v>
      </c>
      <c r="H18" t="str">
        <f>入力データ!S22&amp;入力データ!T22&amp;"学校"</f>
        <v>学校</v>
      </c>
      <c r="I18" t="str">
        <f t="shared" si="0"/>
        <v>学校</v>
      </c>
      <c r="J18" t="s">
        <v>42</v>
      </c>
      <c r="K18">
        <f>入力データ!M22</f>
        <v>0</v>
      </c>
      <c r="L18">
        <f>入力データ!Q22</f>
        <v>0</v>
      </c>
      <c r="N18" t="str">
        <f>入力データ!V22&amp;"　"&amp;入力データ!W22</f>
        <v>　</v>
      </c>
      <c r="O18" t="str">
        <f>入力データ!Z22&amp;入力データ!AA22&amp;"学校"</f>
        <v>学校</v>
      </c>
      <c r="P18" t="s">
        <v>42</v>
      </c>
      <c r="Q18">
        <f>入力データ!X22</f>
        <v>0</v>
      </c>
      <c r="S18" t="str">
        <f>入力データ!AB22&amp;"　"&amp;入力データ!AC22</f>
        <v>　</v>
      </c>
      <c r="T18" t="str">
        <f>入力データ!AF22&amp;"　"&amp;入力データ!AG22</f>
        <v>　</v>
      </c>
      <c r="U18" t="str">
        <f>入力データ!AJ22&amp;入力データ!AK22&amp;"学校"</f>
        <v>学校</v>
      </c>
      <c r="V18" t="str">
        <f t="shared" si="1"/>
        <v>学校</v>
      </c>
      <c r="W18" t="s">
        <v>42</v>
      </c>
      <c r="X18">
        <f>入力データ!AD22</f>
        <v>0</v>
      </c>
      <c r="Y18">
        <f>入力データ!AH22</f>
        <v>0</v>
      </c>
    </row>
    <row r="19" spans="1:25" x14ac:dyDescent="0.15">
      <c r="A19" t="str">
        <f>入力データ!E23&amp;"　"&amp;入力データ!F23</f>
        <v>　</v>
      </c>
      <c r="B19" t="str">
        <f>入力データ!I23&amp;入力データ!J23&amp;"学校"</f>
        <v>学校</v>
      </c>
      <c r="C19" t="s">
        <v>205</v>
      </c>
      <c r="D19">
        <f>入力データ!G23</f>
        <v>0</v>
      </c>
      <c r="F19" t="str">
        <f>入力データ!K23&amp;"　"&amp;入力データ!L23</f>
        <v>　</v>
      </c>
      <c r="G19" t="str">
        <f>入力データ!O23&amp;"　"&amp;入力データ!P23</f>
        <v>　</v>
      </c>
      <c r="H19" t="str">
        <f>入力データ!S23&amp;入力データ!T23&amp;"学校"</f>
        <v>学校</v>
      </c>
      <c r="I19" t="str">
        <f t="shared" ref="I19:I20" si="4">H19</f>
        <v>学校</v>
      </c>
      <c r="J19" t="s">
        <v>205</v>
      </c>
      <c r="K19">
        <f>入力データ!M23</f>
        <v>0</v>
      </c>
      <c r="L19">
        <f>入力データ!Q23</f>
        <v>0</v>
      </c>
      <c r="N19" t="str">
        <f>入力データ!V23&amp;"　"&amp;入力データ!W23</f>
        <v>　</v>
      </c>
      <c r="O19" t="str">
        <f>入力データ!Z23&amp;入力データ!AA23&amp;"学校"</f>
        <v>学校</v>
      </c>
      <c r="P19" t="s">
        <v>205</v>
      </c>
      <c r="Q19">
        <f>入力データ!X23</f>
        <v>0</v>
      </c>
      <c r="S19" t="str">
        <f>入力データ!AB23&amp;"　"&amp;入力データ!AC23</f>
        <v>　</v>
      </c>
      <c r="T19" t="str">
        <f>入力データ!AF23&amp;"　"&amp;入力データ!AG23</f>
        <v>　</v>
      </c>
      <c r="U19" t="str">
        <f>入力データ!AJ23&amp;入力データ!AK23&amp;"学校"</f>
        <v>学校</v>
      </c>
      <c r="V19" t="str">
        <f t="shared" ref="V19:V20" si="5">U19</f>
        <v>学校</v>
      </c>
      <c r="W19" t="s">
        <v>205</v>
      </c>
      <c r="X19">
        <f>入力データ!AD23</f>
        <v>0</v>
      </c>
      <c r="Y19">
        <f>入力データ!AH23</f>
        <v>0</v>
      </c>
    </row>
    <row r="20" spans="1:25" x14ac:dyDescent="0.15">
      <c r="A20" t="str">
        <f>入力データ!E24&amp;"　"&amp;入力データ!F24</f>
        <v>　</v>
      </c>
      <c r="B20" t="str">
        <f>入力データ!I24&amp;入力データ!J24&amp;"学校"</f>
        <v>学校</v>
      </c>
      <c r="C20" t="s">
        <v>206</v>
      </c>
      <c r="D20">
        <f>入力データ!G24</f>
        <v>0</v>
      </c>
      <c r="F20" t="str">
        <f>入力データ!K24&amp;"　"&amp;入力データ!L24</f>
        <v>　</v>
      </c>
      <c r="G20" t="str">
        <f>入力データ!O24&amp;"　"&amp;入力データ!P24</f>
        <v>　</v>
      </c>
      <c r="H20" t="str">
        <f>入力データ!S24&amp;入力データ!T24&amp;"学校"</f>
        <v>学校</v>
      </c>
      <c r="I20" t="str">
        <f t="shared" si="4"/>
        <v>学校</v>
      </c>
      <c r="J20" t="s">
        <v>206</v>
      </c>
      <c r="K20">
        <f>入力データ!M24</f>
        <v>0</v>
      </c>
      <c r="L20">
        <f>入力データ!Q24</f>
        <v>0</v>
      </c>
      <c r="N20" t="str">
        <f>入力データ!V24&amp;"　"&amp;入力データ!W24</f>
        <v>　</v>
      </c>
      <c r="O20" t="str">
        <f>入力データ!Z24&amp;入力データ!AA24&amp;"学校"</f>
        <v>学校</v>
      </c>
      <c r="P20" t="s">
        <v>206</v>
      </c>
      <c r="Q20">
        <f>入力データ!X24</f>
        <v>0</v>
      </c>
      <c r="S20" t="str">
        <f>入力データ!AB24&amp;"　"&amp;入力データ!AC24</f>
        <v>　</v>
      </c>
      <c r="T20" t="str">
        <f>入力データ!AF24&amp;"　"&amp;入力データ!AG24</f>
        <v>　</v>
      </c>
      <c r="U20" t="str">
        <f>入力データ!AJ24&amp;入力データ!AK24&amp;"学校"</f>
        <v>学校</v>
      </c>
      <c r="V20" t="str">
        <f t="shared" si="5"/>
        <v>学校</v>
      </c>
      <c r="W20" t="s">
        <v>206</v>
      </c>
      <c r="X20">
        <f>入力データ!AD24</f>
        <v>0</v>
      </c>
      <c r="Y20">
        <f>入力データ!AH24</f>
        <v>0</v>
      </c>
    </row>
    <row r="21" spans="1:25" x14ac:dyDescent="0.15">
      <c r="A21" t="str">
        <f>入力データ!E25&amp;"　"&amp;入力データ!F25</f>
        <v>　</v>
      </c>
      <c r="B21" t="str">
        <f>入力データ!I25&amp;入力データ!J25&amp;"学校"</f>
        <v>学校</v>
      </c>
      <c r="C21" t="s">
        <v>42</v>
      </c>
      <c r="D21">
        <f>入力データ!G25</f>
        <v>0</v>
      </c>
      <c r="F21" t="str">
        <f>入力データ!K25&amp;"　"&amp;入力データ!L25</f>
        <v>　</v>
      </c>
      <c r="G21" t="str">
        <f>入力データ!O25&amp;"　"&amp;入力データ!P25</f>
        <v>　</v>
      </c>
      <c r="H21" t="str">
        <f>入力データ!S25&amp;入力データ!T25&amp;"学校"</f>
        <v>学校</v>
      </c>
      <c r="I21" t="str">
        <f t="shared" si="0"/>
        <v>学校</v>
      </c>
      <c r="J21" t="s">
        <v>42</v>
      </c>
      <c r="K21">
        <f>入力データ!M25</f>
        <v>0</v>
      </c>
      <c r="L21">
        <f>入力データ!Q25</f>
        <v>0</v>
      </c>
      <c r="N21" t="str">
        <f>入力データ!V25&amp;"　"&amp;入力データ!W25</f>
        <v>　</v>
      </c>
      <c r="O21" t="str">
        <f>入力データ!Z25&amp;入力データ!AA25&amp;"学校"</f>
        <v>学校</v>
      </c>
      <c r="P21" t="s">
        <v>42</v>
      </c>
      <c r="Q21">
        <f>入力データ!X25</f>
        <v>0</v>
      </c>
      <c r="S21" t="str">
        <f>入力データ!AB25&amp;"　"&amp;入力データ!AC25</f>
        <v>　</v>
      </c>
      <c r="T21" t="str">
        <f>入力データ!AF25&amp;"　"&amp;入力データ!AG25</f>
        <v>　</v>
      </c>
      <c r="U21" t="str">
        <f>入力データ!AJ25&amp;入力データ!AK25&amp;"学校"</f>
        <v>学校</v>
      </c>
      <c r="V21" t="str">
        <f t="shared" si="1"/>
        <v>学校</v>
      </c>
      <c r="W21" t="s">
        <v>42</v>
      </c>
      <c r="X21">
        <f>入力データ!AD25</f>
        <v>0</v>
      </c>
      <c r="Y21">
        <f>入力データ!AH25</f>
        <v>0</v>
      </c>
    </row>
    <row r="22" spans="1:25" x14ac:dyDescent="0.15">
      <c r="A22" t="str">
        <f>入力データ!E26&amp;"　"&amp;入力データ!F26</f>
        <v>　</v>
      </c>
      <c r="B22" t="str">
        <f>入力データ!I26&amp;入力データ!J26&amp;"学校"</f>
        <v>学校</v>
      </c>
      <c r="C22" t="s">
        <v>205</v>
      </c>
      <c r="D22">
        <f>入力データ!G26</f>
        <v>0</v>
      </c>
      <c r="F22" t="str">
        <f>入力データ!K26&amp;"　"&amp;入力データ!L26</f>
        <v>　</v>
      </c>
      <c r="G22" t="str">
        <f>入力データ!O26&amp;"　"&amp;入力データ!P26</f>
        <v>　</v>
      </c>
      <c r="H22" t="str">
        <f>入力データ!S26&amp;入力データ!T26&amp;"学校"</f>
        <v>学校</v>
      </c>
      <c r="I22" t="str">
        <f t="shared" ref="I22:I24" si="6">H22</f>
        <v>学校</v>
      </c>
      <c r="J22" t="s">
        <v>205</v>
      </c>
      <c r="K22">
        <f>入力データ!M26</f>
        <v>0</v>
      </c>
      <c r="L22">
        <f>入力データ!Q26</f>
        <v>0</v>
      </c>
      <c r="N22" t="str">
        <f>入力データ!V26&amp;"　"&amp;入力データ!W26</f>
        <v>　</v>
      </c>
      <c r="O22" t="str">
        <f>入力データ!Z26&amp;入力データ!AA26&amp;"学校"</f>
        <v>学校</v>
      </c>
      <c r="P22" t="s">
        <v>205</v>
      </c>
      <c r="Q22">
        <f>入力データ!X26</f>
        <v>0</v>
      </c>
      <c r="S22" t="str">
        <f>入力データ!AB26&amp;"　"&amp;入力データ!AC26</f>
        <v>　</v>
      </c>
      <c r="T22" t="str">
        <f>入力データ!AF26&amp;"　"&amp;入力データ!AG26</f>
        <v>　</v>
      </c>
      <c r="U22" t="str">
        <f>入力データ!AJ26&amp;入力データ!AK26&amp;"学校"</f>
        <v>学校</v>
      </c>
      <c r="V22" t="str">
        <f t="shared" ref="V22:V24" si="7">U22</f>
        <v>学校</v>
      </c>
      <c r="W22" t="s">
        <v>205</v>
      </c>
      <c r="X22">
        <f>入力データ!AD26</f>
        <v>0</v>
      </c>
      <c r="Y22">
        <f>入力データ!AH26</f>
        <v>0</v>
      </c>
    </row>
    <row r="23" spans="1:25" x14ac:dyDescent="0.15">
      <c r="A23" t="str">
        <f>入力データ!E27&amp;"　"&amp;入力データ!F27</f>
        <v>　</v>
      </c>
      <c r="B23" t="str">
        <f>入力データ!I27&amp;入力データ!J27&amp;"学校"</f>
        <v>学校</v>
      </c>
      <c r="C23" t="s">
        <v>206</v>
      </c>
      <c r="D23">
        <f>入力データ!G27</f>
        <v>0</v>
      </c>
      <c r="F23" t="str">
        <f>入力データ!K27&amp;"　"&amp;入力データ!L27</f>
        <v>　</v>
      </c>
      <c r="G23" t="str">
        <f>入力データ!O27&amp;"　"&amp;入力データ!P27</f>
        <v>　</v>
      </c>
      <c r="H23" t="str">
        <f>入力データ!S27&amp;入力データ!T27&amp;"学校"</f>
        <v>学校</v>
      </c>
      <c r="I23" t="str">
        <f t="shared" si="6"/>
        <v>学校</v>
      </c>
      <c r="J23" t="s">
        <v>206</v>
      </c>
      <c r="K23">
        <f>入力データ!M27</f>
        <v>0</v>
      </c>
      <c r="L23">
        <f>入力データ!Q27</f>
        <v>0</v>
      </c>
      <c r="N23" t="str">
        <f>入力データ!V27&amp;"　"&amp;入力データ!W27</f>
        <v>　</v>
      </c>
      <c r="O23" t="str">
        <f>入力データ!Z27&amp;入力データ!AA27&amp;"学校"</f>
        <v>学校</v>
      </c>
      <c r="P23" t="s">
        <v>206</v>
      </c>
      <c r="Q23">
        <f>入力データ!X27</f>
        <v>0</v>
      </c>
      <c r="S23" t="str">
        <f>入力データ!AB27&amp;"　"&amp;入力データ!AC27</f>
        <v>　</v>
      </c>
      <c r="T23" t="str">
        <f>入力データ!AF27&amp;"　"&amp;入力データ!AG27</f>
        <v>　</v>
      </c>
      <c r="U23" t="str">
        <f>入力データ!AJ27&amp;入力データ!AK27&amp;"学校"</f>
        <v>学校</v>
      </c>
      <c r="V23" t="str">
        <f t="shared" si="7"/>
        <v>学校</v>
      </c>
      <c r="W23" t="s">
        <v>206</v>
      </c>
      <c r="X23">
        <f>入力データ!AD27</f>
        <v>0</v>
      </c>
      <c r="Y23">
        <f>入力データ!AH27</f>
        <v>0</v>
      </c>
    </row>
    <row r="24" spans="1:25" x14ac:dyDescent="0.15">
      <c r="A24" t="str">
        <f>入力データ!E28&amp;"　"&amp;入力データ!F28</f>
        <v>　</v>
      </c>
      <c r="B24" t="str">
        <f>入力データ!I28&amp;入力データ!J28&amp;"学校"</f>
        <v>学校</v>
      </c>
      <c r="C24" t="s">
        <v>207</v>
      </c>
      <c r="D24">
        <f>入力データ!G28</f>
        <v>0</v>
      </c>
      <c r="F24" t="str">
        <f>入力データ!K28&amp;"　"&amp;入力データ!L28</f>
        <v>　</v>
      </c>
      <c r="G24" t="str">
        <f>入力データ!O28&amp;"　"&amp;入力データ!P28</f>
        <v>　</v>
      </c>
      <c r="H24" t="str">
        <f>入力データ!S28&amp;入力データ!T28&amp;"学校"</f>
        <v>学校</v>
      </c>
      <c r="I24" t="str">
        <f t="shared" si="6"/>
        <v>学校</v>
      </c>
      <c r="J24" t="s">
        <v>207</v>
      </c>
      <c r="K24">
        <f>入力データ!M28</f>
        <v>0</v>
      </c>
      <c r="L24">
        <f>入力データ!Q28</f>
        <v>0</v>
      </c>
      <c r="N24" t="str">
        <f>入力データ!V28&amp;"　"&amp;入力データ!W28</f>
        <v>　</v>
      </c>
      <c r="O24" t="str">
        <f>入力データ!Z28&amp;入力データ!AA28&amp;"学校"</f>
        <v>学校</v>
      </c>
      <c r="P24" t="s">
        <v>207</v>
      </c>
      <c r="Q24">
        <f>入力データ!X28</f>
        <v>0</v>
      </c>
      <c r="S24" t="str">
        <f>入力データ!AB28&amp;"　"&amp;入力データ!AC28</f>
        <v>　</v>
      </c>
      <c r="T24" t="str">
        <f>入力データ!AF28&amp;"　"&amp;入力データ!AG28</f>
        <v>　</v>
      </c>
      <c r="U24" t="str">
        <f>入力データ!AJ28&amp;入力データ!AK28&amp;"学校"</f>
        <v>学校</v>
      </c>
      <c r="V24" t="str">
        <f t="shared" si="7"/>
        <v>学校</v>
      </c>
      <c r="W24" t="s">
        <v>207</v>
      </c>
      <c r="X24">
        <f>入力データ!AD28</f>
        <v>0</v>
      </c>
      <c r="Y24">
        <f>入力データ!AH28</f>
        <v>0</v>
      </c>
    </row>
    <row r="25" spans="1:25" x14ac:dyDescent="0.15">
      <c r="A25" t="str">
        <f>入力データ!E29&amp;"　"&amp;入力データ!F29</f>
        <v>　</v>
      </c>
      <c r="B25" t="str">
        <f>入力データ!I29&amp;入力データ!J29&amp;"学校"</f>
        <v>学校</v>
      </c>
      <c r="C25" t="s">
        <v>42</v>
      </c>
      <c r="D25">
        <f>入力データ!G29</f>
        <v>0</v>
      </c>
      <c r="F25" t="str">
        <f>入力データ!K29&amp;"　"&amp;入力データ!L29</f>
        <v>　</v>
      </c>
      <c r="G25" t="str">
        <f>入力データ!O29&amp;"　"&amp;入力データ!P29</f>
        <v>　</v>
      </c>
      <c r="H25" t="str">
        <f>入力データ!S29&amp;入力データ!T29&amp;"学校"</f>
        <v>学校</v>
      </c>
      <c r="I25" t="str">
        <f t="shared" si="0"/>
        <v>学校</v>
      </c>
      <c r="J25" t="s">
        <v>42</v>
      </c>
      <c r="K25">
        <f>入力データ!M29</f>
        <v>0</v>
      </c>
      <c r="L25">
        <f>入力データ!Q29</f>
        <v>0</v>
      </c>
      <c r="N25" t="str">
        <f>入力データ!V29&amp;"　"&amp;入力データ!W29</f>
        <v>　</v>
      </c>
      <c r="O25" t="str">
        <f>入力データ!Z29&amp;入力データ!AA29&amp;"学校"</f>
        <v>学校</v>
      </c>
      <c r="P25" t="s">
        <v>42</v>
      </c>
      <c r="Q25">
        <f>入力データ!X29</f>
        <v>0</v>
      </c>
      <c r="S25" t="str">
        <f>入力データ!AB29&amp;"　"&amp;入力データ!AC29</f>
        <v>　</v>
      </c>
      <c r="T25" t="str">
        <f>入力データ!AF29&amp;"　"&amp;入力データ!AG29</f>
        <v>　</v>
      </c>
      <c r="U25" t="str">
        <f>入力データ!AJ29&amp;入力データ!AK29&amp;"学校"</f>
        <v>学校</v>
      </c>
      <c r="V25" t="str">
        <f t="shared" si="1"/>
        <v>学校</v>
      </c>
      <c r="W25" t="s">
        <v>42</v>
      </c>
      <c r="X25">
        <f>入力データ!AD29</f>
        <v>0</v>
      </c>
      <c r="Y25">
        <f>入力データ!AH29</f>
        <v>0</v>
      </c>
    </row>
    <row r="26" spans="1:25" x14ac:dyDescent="0.15">
      <c r="A26" t="str">
        <f>入力データ!E30&amp;"　"&amp;入力データ!F30</f>
        <v>　</v>
      </c>
      <c r="B26" t="str">
        <f>入力データ!I30&amp;入力データ!J30&amp;"学校"</f>
        <v>学校</v>
      </c>
      <c r="C26" t="s">
        <v>205</v>
      </c>
      <c r="D26">
        <f>入力データ!G30</f>
        <v>0</v>
      </c>
      <c r="F26" t="str">
        <f>入力データ!K30&amp;"　"&amp;入力データ!L30</f>
        <v>　</v>
      </c>
      <c r="G26" t="str">
        <f>入力データ!O30&amp;"　"&amp;入力データ!P30</f>
        <v>　</v>
      </c>
      <c r="H26" t="str">
        <f>入力データ!S30&amp;入力データ!T30&amp;"学校"</f>
        <v>学校</v>
      </c>
      <c r="I26" t="str">
        <f t="shared" ref="I26:I28" si="8">H26</f>
        <v>学校</v>
      </c>
      <c r="J26" t="s">
        <v>205</v>
      </c>
      <c r="K26">
        <f>入力データ!M30</f>
        <v>0</v>
      </c>
      <c r="L26">
        <f>入力データ!Q30</f>
        <v>0</v>
      </c>
      <c r="N26" t="str">
        <f>入力データ!V30&amp;"　"&amp;入力データ!W30</f>
        <v>　</v>
      </c>
      <c r="O26" t="str">
        <f>入力データ!Z30&amp;入力データ!AA30&amp;"学校"</f>
        <v>学校</v>
      </c>
      <c r="P26" t="s">
        <v>205</v>
      </c>
      <c r="Q26">
        <f>入力データ!X30</f>
        <v>0</v>
      </c>
      <c r="S26" t="str">
        <f>入力データ!AB30&amp;"　"&amp;入力データ!AC30</f>
        <v>　</v>
      </c>
      <c r="T26" t="str">
        <f>入力データ!AF30&amp;"　"&amp;入力データ!AG30</f>
        <v>　</v>
      </c>
      <c r="U26" t="str">
        <f>入力データ!AJ30&amp;入力データ!AK30&amp;"学校"</f>
        <v>学校</v>
      </c>
      <c r="V26" t="str">
        <f t="shared" ref="V26:V28" si="9">U26</f>
        <v>学校</v>
      </c>
      <c r="W26" t="s">
        <v>205</v>
      </c>
      <c r="X26">
        <f>入力データ!AD30</f>
        <v>0</v>
      </c>
      <c r="Y26">
        <f>入力データ!AH30</f>
        <v>0</v>
      </c>
    </row>
    <row r="27" spans="1:25" x14ac:dyDescent="0.15">
      <c r="A27" t="str">
        <f>入力データ!E31&amp;"　"&amp;入力データ!F31</f>
        <v>　</v>
      </c>
      <c r="B27" t="str">
        <f>入力データ!I31&amp;入力データ!J31&amp;"学校"</f>
        <v>学校</v>
      </c>
      <c r="C27" t="s">
        <v>206</v>
      </c>
      <c r="D27">
        <f>入力データ!G31</f>
        <v>0</v>
      </c>
      <c r="F27" t="str">
        <f>入力データ!K31&amp;"　"&amp;入力データ!L31</f>
        <v>　</v>
      </c>
      <c r="G27" t="str">
        <f>入力データ!O31&amp;"　"&amp;入力データ!P31</f>
        <v>　</v>
      </c>
      <c r="H27" t="str">
        <f>入力データ!S31&amp;入力データ!T31&amp;"学校"</f>
        <v>学校</v>
      </c>
      <c r="I27" t="str">
        <f t="shared" si="8"/>
        <v>学校</v>
      </c>
      <c r="J27" t="s">
        <v>206</v>
      </c>
      <c r="K27">
        <f>入力データ!M31</f>
        <v>0</v>
      </c>
      <c r="L27">
        <f>入力データ!Q31</f>
        <v>0</v>
      </c>
      <c r="N27" t="str">
        <f>入力データ!V31&amp;"　"&amp;入力データ!W31</f>
        <v>　</v>
      </c>
      <c r="O27" t="str">
        <f>入力データ!Z31&amp;入力データ!AA31&amp;"学校"</f>
        <v>学校</v>
      </c>
      <c r="P27" t="s">
        <v>206</v>
      </c>
      <c r="Q27">
        <f>入力データ!X31</f>
        <v>0</v>
      </c>
      <c r="S27" t="str">
        <f>入力データ!AB31&amp;"　"&amp;入力データ!AC31</f>
        <v>　</v>
      </c>
      <c r="T27" t="str">
        <f>入力データ!AF31&amp;"　"&amp;入力データ!AG31</f>
        <v>　</v>
      </c>
      <c r="U27" t="str">
        <f>入力データ!AJ31&amp;入力データ!AK31&amp;"学校"</f>
        <v>学校</v>
      </c>
      <c r="V27" t="str">
        <f t="shared" si="9"/>
        <v>学校</v>
      </c>
      <c r="W27" t="s">
        <v>206</v>
      </c>
      <c r="X27">
        <f>入力データ!AD31</f>
        <v>0</v>
      </c>
      <c r="Y27">
        <f>入力データ!AH31</f>
        <v>0</v>
      </c>
    </row>
    <row r="28" spans="1:25" x14ac:dyDescent="0.15">
      <c r="A28" t="str">
        <f>入力データ!E32&amp;"　"&amp;入力データ!F32</f>
        <v>　</v>
      </c>
      <c r="B28" t="str">
        <f>入力データ!I32&amp;入力データ!J32&amp;"学校"</f>
        <v>学校</v>
      </c>
      <c r="C28" t="s">
        <v>207</v>
      </c>
      <c r="D28">
        <f>入力データ!G32</f>
        <v>0</v>
      </c>
      <c r="F28" t="str">
        <f>入力データ!K32&amp;"　"&amp;入力データ!L32</f>
        <v>　</v>
      </c>
      <c r="G28" t="str">
        <f>入力データ!O32&amp;"　"&amp;入力データ!P32</f>
        <v>　</v>
      </c>
      <c r="H28" t="str">
        <f>入力データ!S32&amp;入力データ!T32&amp;"学校"</f>
        <v>学校</v>
      </c>
      <c r="I28" t="str">
        <f t="shared" si="8"/>
        <v>学校</v>
      </c>
      <c r="J28" t="s">
        <v>207</v>
      </c>
      <c r="K28">
        <f>入力データ!M32</f>
        <v>0</v>
      </c>
      <c r="L28">
        <f>入力データ!Q32</f>
        <v>0</v>
      </c>
      <c r="N28" t="str">
        <f>入力データ!V32&amp;"　"&amp;入力データ!W32</f>
        <v>　</v>
      </c>
      <c r="O28" t="str">
        <f>入力データ!Z32&amp;入力データ!AA32&amp;"学校"</f>
        <v>学校</v>
      </c>
      <c r="P28" t="s">
        <v>207</v>
      </c>
      <c r="Q28">
        <f>入力データ!X32</f>
        <v>0</v>
      </c>
      <c r="S28" t="str">
        <f>入力データ!AB32&amp;"　"&amp;入力データ!AC32</f>
        <v>　</v>
      </c>
      <c r="T28" t="str">
        <f>入力データ!AF32&amp;"　"&amp;入力データ!AG32</f>
        <v>　</v>
      </c>
      <c r="U28" t="str">
        <f>入力データ!AJ32&amp;入力データ!AK32&amp;"学校"</f>
        <v>学校</v>
      </c>
      <c r="V28" t="str">
        <f t="shared" si="9"/>
        <v>学校</v>
      </c>
      <c r="W28" t="s">
        <v>207</v>
      </c>
      <c r="X28">
        <f>入力データ!AD32</f>
        <v>0</v>
      </c>
      <c r="Y28">
        <f>入力データ!AH32</f>
        <v>0</v>
      </c>
    </row>
    <row r="29" spans="1:25" x14ac:dyDescent="0.15">
      <c r="A29" t="str">
        <f>入力データ!E33&amp;"　"&amp;入力データ!F33</f>
        <v>　</v>
      </c>
      <c r="B29" t="str">
        <f>入力データ!I33&amp;入力データ!J33&amp;"学校"</f>
        <v>学校</v>
      </c>
      <c r="C29" t="s">
        <v>42</v>
      </c>
      <c r="D29">
        <f>入力データ!G33</f>
        <v>0</v>
      </c>
      <c r="F29" t="str">
        <f>入力データ!K33&amp;"　"&amp;入力データ!L33</f>
        <v>　</v>
      </c>
      <c r="G29" t="str">
        <f>入力データ!O33&amp;"　"&amp;入力データ!P33</f>
        <v>　</v>
      </c>
      <c r="H29" t="str">
        <f>入力データ!S33&amp;入力データ!T33&amp;"学校"</f>
        <v>学校</v>
      </c>
      <c r="I29" t="str">
        <f t="shared" si="0"/>
        <v>学校</v>
      </c>
      <c r="J29" t="s">
        <v>42</v>
      </c>
      <c r="K29">
        <f>入力データ!M33</f>
        <v>0</v>
      </c>
      <c r="L29">
        <f>入力データ!Q33</f>
        <v>0</v>
      </c>
      <c r="N29" t="str">
        <f>入力データ!V33&amp;"　"&amp;入力データ!W33</f>
        <v>　</v>
      </c>
      <c r="O29" t="str">
        <f>入力データ!Z33&amp;入力データ!AA33&amp;"学校"</f>
        <v>学校</v>
      </c>
      <c r="P29" t="s">
        <v>42</v>
      </c>
      <c r="Q29">
        <f>入力データ!X33</f>
        <v>0</v>
      </c>
      <c r="S29" t="str">
        <f>入力データ!AB33&amp;"　"&amp;入力データ!AC33</f>
        <v>　</v>
      </c>
      <c r="T29" t="str">
        <f>入力データ!AF33&amp;"　"&amp;入力データ!AG33</f>
        <v>　</v>
      </c>
      <c r="U29" t="str">
        <f>入力データ!AJ33&amp;入力データ!AK33&amp;"学校"</f>
        <v>学校</v>
      </c>
      <c r="V29" t="str">
        <f t="shared" si="1"/>
        <v>学校</v>
      </c>
      <c r="W29" t="s">
        <v>42</v>
      </c>
      <c r="X29">
        <f>入力データ!AD33</f>
        <v>0</v>
      </c>
      <c r="Y29">
        <f>入力データ!AH33</f>
        <v>0</v>
      </c>
    </row>
    <row r="30" spans="1:25" x14ac:dyDescent="0.15">
      <c r="A30" t="str">
        <f>入力データ!E34&amp;"　"&amp;入力データ!F34</f>
        <v>　</v>
      </c>
      <c r="B30" t="str">
        <f>入力データ!I34&amp;入力データ!J34&amp;"学校"</f>
        <v>学校</v>
      </c>
      <c r="C30" t="s">
        <v>42</v>
      </c>
      <c r="D30">
        <f>入力データ!G34</f>
        <v>0</v>
      </c>
      <c r="F30" t="str">
        <f>入力データ!K34&amp;"　"&amp;入力データ!L34</f>
        <v>　</v>
      </c>
      <c r="G30" t="str">
        <f>入力データ!O34&amp;"　"&amp;入力データ!P34</f>
        <v>　</v>
      </c>
      <c r="H30" t="str">
        <f>入力データ!S34&amp;入力データ!T34&amp;"学校"</f>
        <v>学校</v>
      </c>
      <c r="I30" t="str">
        <f t="shared" si="0"/>
        <v>学校</v>
      </c>
      <c r="J30" t="s">
        <v>42</v>
      </c>
      <c r="K30">
        <f>入力データ!M34</f>
        <v>0</v>
      </c>
      <c r="L30">
        <f>入力データ!Q34</f>
        <v>0</v>
      </c>
      <c r="N30" t="str">
        <f>入力データ!V34&amp;"　"&amp;入力データ!W34</f>
        <v>　</v>
      </c>
      <c r="O30" t="str">
        <f>入力データ!Z34&amp;入力データ!AA34&amp;"学校"</f>
        <v>学校</v>
      </c>
      <c r="P30" t="s">
        <v>42</v>
      </c>
      <c r="Q30">
        <f>入力データ!X34</f>
        <v>0</v>
      </c>
      <c r="S30" t="str">
        <f>入力データ!AB34&amp;"　"&amp;入力データ!AC34</f>
        <v>　</v>
      </c>
      <c r="T30" t="str">
        <f>入力データ!AF34&amp;"　"&amp;入力データ!AG34</f>
        <v>　</v>
      </c>
      <c r="U30" t="str">
        <f>入力データ!AJ34&amp;入力データ!AK34&amp;"学校"</f>
        <v>学校</v>
      </c>
      <c r="V30" t="str">
        <f t="shared" si="1"/>
        <v>学校</v>
      </c>
      <c r="W30" t="s">
        <v>42</v>
      </c>
      <c r="X30">
        <f>入力データ!AD34</f>
        <v>0</v>
      </c>
      <c r="Y30">
        <f>入力データ!AH34</f>
        <v>0</v>
      </c>
    </row>
    <row r="31" spans="1:25" x14ac:dyDescent="0.15">
      <c r="A31" t="str">
        <f>入力データ!E35&amp;"　"&amp;入力データ!F35</f>
        <v>　</v>
      </c>
      <c r="B31" t="str">
        <f>入力データ!I35&amp;入力データ!J35&amp;"学校"</f>
        <v>学校</v>
      </c>
      <c r="C31" t="s">
        <v>42</v>
      </c>
      <c r="D31">
        <f>入力データ!G35</f>
        <v>0</v>
      </c>
      <c r="F31" t="str">
        <f>入力データ!K35&amp;"　"&amp;入力データ!L35</f>
        <v>　</v>
      </c>
      <c r="G31" t="str">
        <f>入力データ!O35&amp;"　"&amp;入力データ!P35</f>
        <v>　</v>
      </c>
      <c r="H31" t="str">
        <f>入力データ!S35&amp;入力データ!T35&amp;"学校"</f>
        <v>学校</v>
      </c>
      <c r="I31" t="str">
        <f t="shared" si="0"/>
        <v>学校</v>
      </c>
      <c r="J31" t="s">
        <v>42</v>
      </c>
      <c r="K31">
        <f>入力データ!M35</f>
        <v>0</v>
      </c>
      <c r="L31">
        <f>入力データ!Q35</f>
        <v>0</v>
      </c>
      <c r="N31" t="str">
        <f>入力データ!V35&amp;"　"&amp;入力データ!W35</f>
        <v>　</v>
      </c>
      <c r="O31" t="str">
        <f>入力データ!Z35&amp;入力データ!AA35&amp;"学校"</f>
        <v>学校</v>
      </c>
      <c r="P31" t="s">
        <v>42</v>
      </c>
      <c r="Q31">
        <f>入力データ!X35</f>
        <v>0</v>
      </c>
      <c r="S31" t="str">
        <f>入力データ!AB35&amp;"　"&amp;入力データ!AC35</f>
        <v>　</v>
      </c>
      <c r="T31" t="str">
        <f>入力データ!AF35&amp;"　"&amp;入力データ!AG35</f>
        <v>　</v>
      </c>
      <c r="U31" t="str">
        <f>入力データ!AJ35&amp;入力データ!AK35&amp;"学校"</f>
        <v>学校</v>
      </c>
      <c r="V31" t="str">
        <f t="shared" si="1"/>
        <v>学校</v>
      </c>
      <c r="W31" t="s">
        <v>42</v>
      </c>
      <c r="X31">
        <f>入力データ!AD35</f>
        <v>0</v>
      </c>
      <c r="Y31">
        <f>入力データ!AH35</f>
        <v>0</v>
      </c>
    </row>
  </sheetData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9E2CFE-2592-4253-934B-878DD055FC34}">
  <dimension ref="A1:H104"/>
  <sheetViews>
    <sheetView workbookViewId="0">
      <selection activeCell="D1" sqref="D1"/>
    </sheetView>
  </sheetViews>
  <sheetFormatPr defaultRowHeight="13.5" x14ac:dyDescent="0.15"/>
  <sheetData>
    <row r="1" spans="1:4" x14ac:dyDescent="0.15">
      <c r="A1" t="s">
        <v>43</v>
      </c>
      <c r="D1" t="s">
        <v>42</v>
      </c>
    </row>
    <row r="2" spans="1:4" x14ac:dyDescent="0.15">
      <c r="A2" t="s">
        <v>43</v>
      </c>
      <c r="D2" t="s">
        <v>42</v>
      </c>
    </row>
    <row r="3" spans="1:4" x14ac:dyDescent="0.15">
      <c r="A3" t="s">
        <v>43</v>
      </c>
      <c r="D3" t="s">
        <v>42</v>
      </c>
    </row>
    <row r="4" spans="1:4" x14ac:dyDescent="0.15">
      <c r="A4" t="s">
        <v>43</v>
      </c>
      <c r="D4" t="s">
        <v>42</v>
      </c>
    </row>
    <row r="5" spans="1:4" x14ac:dyDescent="0.15">
      <c r="A5" t="s">
        <v>43</v>
      </c>
      <c r="D5" t="s">
        <v>42</v>
      </c>
    </row>
    <row r="6" spans="1:4" x14ac:dyDescent="0.15">
      <c r="A6" t="s">
        <v>43</v>
      </c>
      <c r="D6" t="s">
        <v>42</v>
      </c>
    </row>
    <row r="7" spans="1:4" x14ac:dyDescent="0.15">
      <c r="A7" t="s">
        <v>43</v>
      </c>
      <c r="D7" t="s">
        <v>42</v>
      </c>
    </row>
    <row r="8" spans="1:4" x14ac:dyDescent="0.15">
      <c r="A8" t="s">
        <v>43</v>
      </c>
      <c r="D8" t="s">
        <v>42</v>
      </c>
    </row>
    <row r="9" spans="1:4" x14ac:dyDescent="0.15">
      <c r="A9" t="s">
        <v>43</v>
      </c>
      <c r="D9" t="s">
        <v>42</v>
      </c>
    </row>
    <row r="10" spans="1:4" x14ac:dyDescent="0.15">
      <c r="A10" t="s">
        <v>43</v>
      </c>
      <c r="D10" t="s">
        <v>42</v>
      </c>
    </row>
    <row r="11" spans="1:4" x14ac:dyDescent="0.15">
      <c r="A11" t="s">
        <v>43</v>
      </c>
      <c r="D11" t="s">
        <v>42</v>
      </c>
    </row>
    <row r="12" spans="1:4" x14ac:dyDescent="0.15">
      <c r="A12" t="s">
        <v>43</v>
      </c>
      <c r="D12" t="s">
        <v>42</v>
      </c>
    </row>
    <row r="13" spans="1:4" x14ac:dyDescent="0.15">
      <c r="A13" t="s">
        <v>43</v>
      </c>
      <c r="D13" t="s">
        <v>42</v>
      </c>
    </row>
    <row r="14" spans="1:4" x14ac:dyDescent="0.15">
      <c r="A14" t="s">
        <v>43</v>
      </c>
      <c r="D14" t="s">
        <v>42</v>
      </c>
    </row>
    <row r="15" spans="1:4" x14ac:dyDescent="0.15">
      <c r="A15" t="s">
        <v>43</v>
      </c>
      <c r="D15" t="s">
        <v>42</v>
      </c>
    </row>
    <row r="16" spans="1:4" x14ac:dyDescent="0.15">
      <c r="A16" t="s">
        <v>43</v>
      </c>
      <c r="D16" t="s">
        <v>42</v>
      </c>
    </row>
    <row r="17" spans="1:8" x14ac:dyDescent="0.15">
      <c r="A17" t="s">
        <v>43</v>
      </c>
      <c r="D17" t="s">
        <v>42</v>
      </c>
    </row>
    <row r="18" spans="1:8" x14ac:dyDescent="0.15">
      <c r="A18" t="s">
        <v>43</v>
      </c>
      <c r="D18" t="s">
        <v>42</v>
      </c>
    </row>
    <row r="19" spans="1:8" x14ac:dyDescent="0.15">
      <c r="A19" t="s">
        <v>43</v>
      </c>
      <c r="D19" t="s">
        <v>42</v>
      </c>
    </row>
    <row r="20" spans="1:8" x14ac:dyDescent="0.15">
      <c r="A20" t="s">
        <v>43</v>
      </c>
      <c r="D20" t="s">
        <v>42</v>
      </c>
    </row>
    <row r="21" spans="1:8" x14ac:dyDescent="0.15">
      <c r="A21" t="s">
        <v>43</v>
      </c>
      <c r="D21" t="s">
        <v>42</v>
      </c>
    </row>
    <row r="22" spans="1:8" x14ac:dyDescent="0.15">
      <c r="A22" t="s">
        <v>43</v>
      </c>
      <c r="D22" t="s">
        <v>42</v>
      </c>
    </row>
    <row r="23" spans="1:8" x14ac:dyDescent="0.15">
      <c r="A23" t="s">
        <v>43</v>
      </c>
      <c r="D23" t="s">
        <v>42</v>
      </c>
    </row>
    <row r="24" spans="1:8" x14ac:dyDescent="0.15">
      <c r="A24" t="s">
        <v>43</v>
      </c>
      <c r="D24" t="s">
        <v>42</v>
      </c>
    </row>
    <row r="25" spans="1:8" x14ac:dyDescent="0.15">
      <c r="A25" t="s">
        <v>43</v>
      </c>
      <c r="D25" t="s">
        <v>42</v>
      </c>
    </row>
    <row r="26" spans="1:8" x14ac:dyDescent="0.15">
      <c r="A26" t="s">
        <v>43</v>
      </c>
      <c r="D26" t="s">
        <v>42</v>
      </c>
    </row>
    <row r="27" spans="1:8" x14ac:dyDescent="0.15">
      <c r="A27" t="s">
        <v>44</v>
      </c>
      <c r="D27" t="s">
        <v>153</v>
      </c>
      <c r="F27" t="s">
        <v>42</v>
      </c>
      <c r="G27" t="s">
        <v>119</v>
      </c>
      <c r="H27" t="s">
        <v>120</v>
      </c>
    </row>
    <row r="28" spans="1:8" x14ac:dyDescent="0.15">
      <c r="A28" t="s">
        <v>44</v>
      </c>
      <c r="D28" t="s">
        <v>157</v>
      </c>
      <c r="F28" t="s">
        <v>42</v>
      </c>
      <c r="G28" t="s">
        <v>123</v>
      </c>
      <c r="H28" t="s">
        <v>124</v>
      </c>
    </row>
    <row r="29" spans="1:8" x14ac:dyDescent="0.15">
      <c r="A29" t="s">
        <v>44</v>
      </c>
      <c r="D29" t="s">
        <v>153</v>
      </c>
      <c r="F29" t="s">
        <v>42</v>
      </c>
      <c r="G29" t="s">
        <v>127</v>
      </c>
      <c r="H29" t="s">
        <v>128</v>
      </c>
    </row>
    <row r="30" spans="1:8" x14ac:dyDescent="0.15">
      <c r="A30" t="s">
        <v>44</v>
      </c>
      <c r="D30" t="s">
        <v>156</v>
      </c>
      <c r="F30" t="s">
        <v>42</v>
      </c>
      <c r="G30" t="s">
        <v>131</v>
      </c>
      <c r="H30" t="s">
        <v>132</v>
      </c>
    </row>
    <row r="31" spans="1:8" x14ac:dyDescent="0.15">
      <c r="A31" t="s">
        <v>44</v>
      </c>
      <c r="D31" t="s">
        <v>155</v>
      </c>
      <c r="F31" t="s">
        <v>42</v>
      </c>
      <c r="G31" t="s">
        <v>135</v>
      </c>
      <c r="H31" t="s">
        <v>136</v>
      </c>
    </row>
    <row r="32" spans="1:8" x14ac:dyDescent="0.15">
      <c r="A32" t="s">
        <v>44</v>
      </c>
      <c r="D32" t="s">
        <v>156</v>
      </c>
      <c r="F32" t="s">
        <v>42</v>
      </c>
      <c r="G32" t="s">
        <v>139</v>
      </c>
      <c r="H32" t="s">
        <v>140</v>
      </c>
    </row>
    <row r="33" spans="1:8" x14ac:dyDescent="0.15">
      <c r="A33" t="s">
        <v>44</v>
      </c>
      <c r="D33" t="s">
        <v>158</v>
      </c>
      <c r="F33" t="s">
        <v>42</v>
      </c>
      <c r="G33" t="s">
        <v>143</v>
      </c>
      <c r="H33" t="s">
        <v>144</v>
      </c>
    </row>
    <row r="34" spans="1:8" x14ac:dyDescent="0.15">
      <c r="A34" t="s">
        <v>44</v>
      </c>
      <c r="D34" t="s">
        <v>159</v>
      </c>
      <c r="F34" t="s">
        <v>42</v>
      </c>
      <c r="G34" t="s">
        <v>147</v>
      </c>
      <c r="H34" t="s">
        <v>148</v>
      </c>
    </row>
    <row r="35" spans="1:8" x14ac:dyDescent="0.15">
      <c r="A35" t="s">
        <v>44</v>
      </c>
      <c r="D35" t="s">
        <v>166</v>
      </c>
      <c r="F35" t="s">
        <v>42</v>
      </c>
      <c r="G35" t="s">
        <v>151</v>
      </c>
      <c r="H35" t="s">
        <v>152</v>
      </c>
    </row>
    <row r="36" spans="1:8" x14ac:dyDescent="0.15">
      <c r="A36" t="s">
        <v>44</v>
      </c>
      <c r="D36" t="s">
        <v>167</v>
      </c>
      <c r="F36" t="s">
        <v>42</v>
      </c>
      <c r="G36" t="s">
        <v>61</v>
      </c>
      <c r="H36" t="s">
        <v>62</v>
      </c>
    </row>
    <row r="37" spans="1:8" x14ac:dyDescent="0.15">
      <c r="A37" t="s">
        <v>44</v>
      </c>
      <c r="D37" t="s">
        <v>162</v>
      </c>
      <c r="F37" t="s">
        <v>42</v>
      </c>
      <c r="G37" t="s">
        <v>65</v>
      </c>
      <c r="H37" t="s">
        <v>66</v>
      </c>
    </row>
    <row r="38" spans="1:8" x14ac:dyDescent="0.15">
      <c r="A38" t="s">
        <v>44</v>
      </c>
      <c r="D38" t="s">
        <v>168</v>
      </c>
      <c r="F38" t="s">
        <v>42</v>
      </c>
      <c r="G38" t="s">
        <v>69</v>
      </c>
      <c r="H38" t="s">
        <v>70</v>
      </c>
    </row>
    <row r="39" spans="1:8" x14ac:dyDescent="0.15">
      <c r="A39" t="s">
        <v>44</v>
      </c>
      <c r="D39" t="s">
        <v>169</v>
      </c>
      <c r="F39" t="s">
        <v>42</v>
      </c>
      <c r="G39" t="s">
        <v>73</v>
      </c>
      <c r="H39" t="s">
        <v>74</v>
      </c>
    </row>
    <row r="40" spans="1:8" x14ac:dyDescent="0.15">
      <c r="A40" t="s">
        <v>44</v>
      </c>
      <c r="D40" t="s">
        <v>170</v>
      </c>
      <c r="F40" t="s">
        <v>42</v>
      </c>
      <c r="G40" t="s">
        <v>77</v>
      </c>
      <c r="H40" t="s">
        <v>78</v>
      </c>
    </row>
    <row r="41" spans="1:8" x14ac:dyDescent="0.15">
      <c r="A41" t="s">
        <v>44</v>
      </c>
      <c r="D41" t="s">
        <v>171</v>
      </c>
      <c r="F41" t="s">
        <v>42</v>
      </c>
      <c r="G41" t="s">
        <v>81</v>
      </c>
      <c r="H41" t="s">
        <v>82</v>
      </c>
    </row>
    <row r="42" spans="1:8" x14ac:dyDescent="0.15">
      <c r="A42" t="s">
        <v>44</v>
      </c>
      <c r="D42" t="s">
        <v>163</v>
      </c>
      <c r="F42" t="s">
        <v>42</v>
      </c>
      <c r="G42" t="s">
        <v>45</v>
      </c>
      <c r="H42" t="s">
        <v>46</v>
      </c>
    </row>
    <row r="43" spans="1:8" x14ac:dyDescent="0.15">
      <c r="A43" t="s">
        <v>44</v>
      </c>
      <c r="D43" t="s">
        <v>172</v>
      </c>
      <c r="F43" t="s">
        <v>42</v>
      </c>
      <c r="G43" t="s">
        <v>49</v>
      </c>
      <c r="H43" t="s">
        <v>50</v>
      </c>
    </row>
    <row r="44" spans="1:8" x14ac:dyDescent="0.15">
      <c r="A44" t="s">
        <v>44</v>
      </c>
      <c r="D44" t="s">
        <v>115</v>
      </c>
      <c r="F44" t="s">
        <v>42</v>
      </c>
      <c r="G44" t="s">
        <v>103</v>
      </c>
      <c r="H44" t="s">
        <v>104</v>
      </c>
    </row>
    <row r="45" spans="1:8" x14ac:dyDescent="0.15">
      <c r="A45" t="s">
        <v>44</v>
      </c>
      <c r="D45" t="s">
        <v>173</v>
      </c>
      <c r="F45" t="s">
        <v>42</v>
      </c>
      <c r="G45" t="s">
        <v>107</v>
      </c>
      <c r="H45" t="s">
        <v>108</v>
      </c>
    </row>
    <row r="46" spans="1:8" x14ac:dyDescent="0.15">
      <c r="A46" t="s">
        <v>44</v>
      </c>
      <c r="D46" t="s">
        <v>174</v>
      </c>
      <c r="F46" t="s">
        <v>42</v>
      </c>
      <c r="G46" t="s">
        <v>111</v>
      </c>
      <c r="H46" t="s">
        <v>112</v>
      </c>
    </row>
    <row r="47" spans="1:8" x14ac:dyDescent="0.15">
      <c r="A47" t="s">
        <v>44</v>
      </c>
      <c r="D47" t="s">
        <v>175</v>
      </c>
      <c r="F47" t="s">
        <v>42</v>
      </c>
      <c r="G47" t="s">
        <v>93</v>
      </c>
      <c r="H47" t="s">
        <v>94</v>
      </c>
    </row>
    <row r="48" spans="1:8" x14ac:dyDescent="0.15">
      <c r="A48" t="s">
        <v>44</v>
      </c>
      <c r="D48" t="s">
        <v>176</v>
      </c>
      <c r="F48" t="s">
        <v>42</v>
      </c>
      <c r="G48" t="s">
        <v>97</v>
      </c>
      <c r="H48" t="s">
        <v>98</v>
      </c>
    </row>
    <row r="49" spans="1:8" x14ac:dyDescent="0.15">
      <c r="A49" t="s">
        <v>44</v>
      </c>
      <c r="D49" t="s">
        <v>177</v>
      </c>
      <c r="F49" t="s">
        <v>42</v>
      </c>
      <c r="G49" t="s">
        <v>85</v>
      </c>
      <c r="H49" t="s">
        <v>86</v>
      </c>
    </row>
    <row r="50" spans="1:8" x14ac:dyDescent="0.15">
      <c r="A50" t="s">
        <v>44</v>
      </c>
      <c r="D50" t="s">
        <v>178</v>
      </c>
      <c r="F50" t="s">
        <v>42</v>
      </c>
      <c r="G50" t="s">
        <v>89</v>
      </c>
      <c r="H50" t="s">
        <v>90</v>
      </c>
    </row>
    <row r="51" spans="1:8" x14ac:dyDescent="0.15">
      <c r="A51" t="s">
        <v>44</v>
      </c>
      <c r="D51" t="s">
        <v>165</v>
      </c>
      <c r="F51" t="s">
        <v>42</v>
      </c>
      <c r="G51" t="s">
        <v>53</v>
      </c>
      <c r="H51" t="s">
        <v>54</v>
      </c>
    </row>
    <row r="52" spans="1:8" x14ac:dyDescent="0.15">
      <c r="A52" t="s">
        <v>44</v>
      </c>
      <c r="D52" t="s">
        <v>165</v>
      </c>
      <c r="F52" t="s">
        <v>42</v>
      </c>
      <c r="G52" t="s">
        <v>57</v>
      </c>
      <c r="H52" t="s">
        <v>58</v>
      </c>
    </row>
    <row r="53" spans="1:8" x14ac:dyDescent="0.15">
      <c r="A53" t="s">
        <v>189</v>
      </c>
      <c r="D53" t="s">
        <v>42</v>
      </c>
    </row>
    <row r="54" spans="1:8" x14ac:dyDescent="0.15">
      <c r="A54" t="s">
        <v>189</v>
      </c>
      <c r="D54" t="s">
        <v>42</v>
      </c>
    </row>
    <row r="55" spans="1:8" x14ac:dyDescent="0.15">
      <c r="A55" t="s">
        <v>189</v>
      </c>
      <c r="D55" t="s">
        <v>42</v>
      </c>
    </row>
    <row r="56" spans="1:8" x14ac:dyDescent="0.15">
      <c r="A56" t="s">
        <v>189</v>
      </c>
      <c r="D56" t="s">
        <v>42</v>
      </c>
    </row>
    <row r="57" spans="1:8" x14ac:dyDescent="0.15">
      <c r="A57" t="s">
        <v>189</v>
      </c>
      <c r="D57" t="s">
        <v>42</v>
      </c>
    </row>
    <row r="58" spans="1:8" x14ac:dyDescent="0.15">
      <c r="A58" t="s">
        <v>189</v>
      </c>
      <c r="D58" t="s">
        <v>42</v>
      </c>
    </row>
    <row r="59" spans="1:8" x14ac:dyDescent="0.15">
      <c r="A59" t="s">
        <v>189</v>
      </c>
      <c r="D59" t="s">
        <v>42</v>
      </c>
    </row>
    <row r="60" spans="1:8" x14ac:dyDescent="0.15">
      <c r="A60" t="s">
        <v>189</v>
      </c>
      <c r="D60" t="s">
        <v>42</v>
      </c>
    </row>
    <row r="61" spans="1:8" x14ac:dyDescent="0.15">
      <c r="A61" t="s">
        <v>189</v>
      </c>
      <c r="D61" t="s">
        <v>42</v>
      </c>
    </row>
    <row r="62" spans="1:8" x14ac:dyDescent="0.15">
      <c r="A62" t="s">
        <v>189</v>
      </c>
      <c r="D62" t="s">
        <v>42</v>
      </c>
    </row>
    <row r="63" spans="1:8" x14ac:dyDescent="0.15">
      <c r="A63" t="s">
        <v>189</v>
      </c>
      <c r="D63" t="s">
        <v>42</v>
      </c>
    </row>
    <row r="64" spans="1:8" x14ac:dyDescent="0.15">
      <c r="A64" t="s">
        <v>189</v>
      </c>
      <c r="D64" t="s">
        <v>42</v>
      </c>
    </row>
    <row r="65" spans="1:8" x14ac:dyDescent="0.15">
      <c r="A65" t="s">
        <v>189</v>
      </c>
      <c r="D65" t="s">
        <v>42</v>
      </c>
    </row>
    <row r="66" spans="1:8" x14ac:dyDescent="0.15">
      <c r="A66" t="s">
        <v>189</v>
      </c>
      <c r="D66" t="s">
        <v>42</v>
      </c>
    </row>
    <row r="67" spans="1:8" x14ac:dyDescent="0.15">
      <c r="A67" t="s">
        <v>189</v>
      </c>
      <c r="D67" t="s">
        <v>42</v>
      </c>
    </row>
    <row r="68" spans="1:8" x14ac:dyDescent="0.15">
      <c r="A68" t="s">
        <v>189</v>
      </c>
      <c r="D68" t="s">
        <v>42</v>
      </c>
    </row>
    <row r="69" spans="1:8" x14ac:dyDescent="0.15">
      <c r="A69" t="s">
        <v>189</v>
      </c>
      <c r="D69" t="s">
        <v>42</v>
      </c>
    </row>
    <row r="70" spans="1:8" x14ac:dyDescent="0.15">
      <c r="A70" t="s">
        <v>189</v>
      </c>
      <c r="D70" t="s">
        <v>42</v>
      </c>
    </row>
    <row r="71" spans="1:8" x14ac:dyDescent="0.15">
      <c r="A71" t="s">
        <v>189</v>
      </c>
      <c r="D71" t="s">
        <v>42</v>
      </c>
    </row>
    <row r="72" spans="1:8" x14ac:dyDescent="0.15">
      <c r="A72" t="s">
        <v>189</v>
      </c>
      <c r="D72" t="s">
        <v>42</v>
      </c>
    </row>
    <row r="73" spans="1:8" x14ac:dyDescent="0.15">
      <c r="A73" t="s">
        <v>189</v>
      </c>
      <c r="D73" t="s">
        <v>42</v>
      </c>
    </row>
    <row r="74" spans="1:8" x14ac:dyDescent="0.15">
      <c r="A74" t="s">
        <v>189</v>
      </c>
      <c r="D74" t="s">
        <v>42</v>
      </c>
    </row>
    <row r="75" spans="1:8" x14ac:dyDescent="0.15">
      <c r="A75" t="s">
        <v>189</v>
      </c>
      <c r="D75" t="s">
        <v>42</v>
      </c>
    </row>
    <row r="76" spans="1:8" x14ac:dyDescent="0.15">
      <c r="A76" t="s">
        <v>189</v>
      </c>
      <c r="D76" t="s">
        <v>42</v>
      </c>
    </row>
    <row r="77" spans="1:8" x14ac:dyDescent="0.15">
      <c r="A77" t="s">
        <v>189</v>
      </c>
      <c r="D77" t="s">
        <v>42</v>
      </c>
    </row>
    <row r="78" spans="1:8" x14ac:dyDescent="0.15">
      <c r="A78" t="s">
        <v>189</v>
      </c>
      <c r="D78" t="s">
        <v>42</v>
      </c>
    </row>
    <row r="79" spans="1:8" x14ac:dyDescent="0.15">
      <c r="A79" t="s">
        <v>190</v>
      </c>
      <c r="D79" t="s">
        <v>160</v>
      </c>
      <c r="F79" t="s">
        <v>42</v>
      </c>
      <c r="G79" t="s">
        <v>121</v>
      </c>
      <c r="H79" t="s">
        <v>122</v>
      </c>
    </row>
    <row r="80" spans="1:8" x14ac:dyDescent="0.15">
      <c r="A80" t="s">
        <v>190</v>
      </c>
      <c r="D80" t="s">
        <v>153</v>
      </c>
      <c r="F80" t="s">
        <v>42</v>
      </c>
      <c r="G80" t="s">
        <v>125</v>
      </c>
      <c r="H80" t="s">
        <v>126</v>
      </c>
    </row>
    <row r="81" spans="1:8" x14ac:dyDescent="0.15">
      <c r="A81" t="s">
        <v>190</v>
      </c>
      <c r="D81" t="s">
        <v>161</v>
      </c>
      <c r="F81" t="s">
        <v>42</v>
      </c>
      <c r="G81" t="s">
        <v>129</v>
      </c>
      <c r="H81" t="s">
        <v>130</v>
      </c>
    </row>
    <row r="82" spans="1:8" x14ac:dyDescent="0.15">
      <c r="A82" t="s">
        <v>190</v>
      </c>
      <c r="D82" t="s">
        <v>160</v>
      </c>
      <c r="F82" t="s">
        <v>42</v>
      </c>
      <c r="G82" t="s">
        <v>133</v>
      </c>
      <c r="H82" t="s">
        <v>134</v>
      </c>
    </row>
    <row r="83" spans="1:8" x14ac:dyDescent="0.15">
      <c r="A83" t="s">
        <v>190</v>
      </c>
      <c r="D83" t="s">
        <v>179</v>
      </c>
      <c r="F83" t="s">
        <v>42</v>
      </c>
      <c r="G83" t="s">
        <v>137</v>
      </c>
      <c r="H83" t="s">
        <v>138</v>
      </c>
    </row>
    <row r="84" spans="1:8" x14ac:dyDescent="0.15">
      <c r="A84" t="s">
        <v>190</v>
      </c>
      <c r="D84" t="s">
        <v>155</v>
      </c>
      <c r="F84" t="s">
        <v>42</v>
      </c>
      <c r="G84" t="s">
        <v>141</v>
      </c>
      <c r="H84" t="s">
        <v>142</v>
      </c>
    </row>
    <row r="85" spans="1:8" x14ac:dyDescent="0.15">
      <c r="A85" t="s">
        <v>190</v>
      </c>
      <c r="D85" t="s">
        <v>182</v>
      </c>
      <c r="F85" t="s">
        <v>42</v>
      </c>
      <c r="G85" t="s">
        <v>145</v>
      </c>
      <c r="H85" t="s">
        <v>146</v>
      </c>
    </row>
    <row r="86" spans="1:8" x14ac:dyDescent="0.15">
      <c r="A86" t="s">
        <v>190</v>
      </c>
      <c r="D86" t="s">
        <v>183</v>
      </c>
      <c r="F86" t="s">
        <v>42</v>
      </c>
      <c r="G86" t="s">
        <v>149</v>
      </c>
      <c r="H86" t="s">
        <v>150</v>
      </c>
    </row>
    <row r="87" spans="1:8" x14ac:dyDescent="0.15">
      <c r="A87" t="s">
        <v>190</v>
      </c>
      <c r="D87" t="s">
        <v>184</v>
      </c>
      <c r="F87" t="s">
        <v>42</v>
      </c>
      <c r="G87" t="s">
        <v>63</v>
      </c>
      <c r="H87" t="s">
        <v>64</v>
      </c>
    </row>
    <row r="88" spans="1:8" x14ac:dyDescent="0.15">
      <c r="A88" t="s">
        <v>190</v>
      </c>
      <c r="D88" t="s">
        <v>162</v>
      </c>
      <c r="F88" t="s">
        <v>42</v>
      </c>
      <c r="G88" t="s">
        <v>67</v>
      </c>
      <c r="H88" t="s">
        <v>68</v>
      </c>
    </row>
    <row r="89" spans="1:8" x14ac:dyDescent="0.15">
      <c r="A89" t="s">
        <v>190</v>
      </c>
      <c r="D89" t="s">
        <v>185</v>
      </c>
      <c r="F89" t="s">
        <v>42</v>
      </c>
      <c r="G89" t="s">
        <v>71</v>
      </c>
      <c r="H89" t="s">
        <v>72</v>
      </c>
    </row>
    <row r="90" spans="1:8" x14ac:dyDescent="0.15">
      <c r="A90" t="s">
        <v>190</v>
      </c>
      <c r="D90" t="s">
        <v>154</v>
      </c>
      <c r="F90" t="s">
        <v>42</v>
      </c>
      <c r="G90" t="s">
        <v>75</v>
      </c>
      <c r="H90" t="s">
        <v>76</v>
      </c>
    </row>
    <row r="91" spans="1:8" x14ac:dyDescent="0.15">
      <c r="A91" t="s">
        <v>190</v>
      </c>
      <c r="D91" t="s">
        <v>171</v>
      </c>
      <c r="F91" t="s">
        <v>42</v>
      </c>
      <c r="G91" t="s">
        <v>79</v>
      </c>
      <c r="H91" t="s">
        <v>80</v>
      </c>
    </row>
    <row r="92" spans="1:8" x14ac:dyDescent="0.15">
      <c r="A92" t="s">
        <v>190</v>
      </c>
      <c r="D92" t="s">
        <v>186</v>
      </c>
      <c r="F92" t="s">
        <v>42</v>
      </c>
      <c r="G92" t="s">
        <v>83</v>
      </c>
      <c r="H92" t="s">
        <v>84</v>
      </c>
    </row>
    <row r="93" spans="1:8" x14ac:dyDescent="0.15">
      <c r="A93" t="s">
        <v>190</v>
      </c>
      <c r="D93" t="s">
        <v>187</v>
      </c>
      <c r="F93" t="s">
        <v>42</v>
      </c>
      <c r="G93" t="s">
        <v>47</v>
      </c>
      <c r="H93" t="s">
        <v>48</v>
      </c>
    </row>
    <row r="94" spans="1:8" x14ac:dyDescent="0.15">
      <c r="A94" t="s">
        <v>190</v>
      </c>
      <c r="D94" t="s">
        <v>164</v>
      </c>
      <c r="F94" t="s">
        <v>42</v>
      </c>
      <c r="G94" t="s">
        <v>51</v>
      </c>
      <c r="H94" t="s">
        <v>52</v>
      </c>
    </row>
    <row r="95" spans="1:8" x14ac:dyDescent="0.15">
      <c r="A95" t="s">
        <v>190</v>
      </c>
      <c r="D95" t="s">
        <v>118</v>
      </c>
      <c r="F95" t="s">
        <v>42</v>
      </c>
      <c r="G95" t="s">
        <v>105</v>
      </c>
      <c r="H95" t="s">
        <v>106</v>
      </c>
    </row>
    <row r="96" spans="1:8" x14ac:dyDescent="0.15">
      <c r="A96" t="s">
        <v>190</v>
      </c>
      <c r="D96" t="s">
        <v>116</v>
      </c>
      <c r="F96" t="s">
        <v>42</v>
      </c>
      <c r="G96" t="s">
        <v>109</v>
      </c>
      <c r="H96" t="s">
        <v>110</v>
      </c>
    </row>
    <row r="97" spans="1:8" x14ac:dyDescent="0.15">
      <c r="A97" t="s">
        <v>190</v>
      </c>
      <c r="D97" t="s">
        <v>117</v>
      </c>
      <c r="F97" t="s">
        <v>42</v>
      </c>
      <c r="G97" t="s">
        <v>113</v>
      </c>
      <c r="H97" t="s">
        <v>114</v>
      </c>
    </row>
    <row r="98" spans="1:8" x14ac:dyDescent="0.15">
      <c r="A98" t="s">
        <v>190</v>
      </c>
      <c r="D98" t="s">
        <v>180</v>
      </c>
      <c r="F98" t="s">
        <v>42</v>
      </c>
      <c r="G98" t="s">
        <v>95</v>
      </c>
      <c r="H98" t="s">
        <v>96</v>
      </c>
    </row>
    <row r="99" spans="1:8" x14ac:dyDescent="0.15">
      <c r="A99" t="s">
        <v>190</v>
      </c>
      <c r="D99" t="s">
        <v>180</v>
      </c>
      <c r="F99" t="s">
        <v>42</v>
      </c>
      <c r="G99" t="s">
        <v>99</v>
      </c>
      <c r="H99" t="s">
        <v>100</v>
      </c>
    </row>
    <row r="100" spans="1:8" x14ac:dyDescent="0.15">
      <c r="A100" t="s">
        <v>190</v>
      </c>
      <c r="D100" t="s">
        <v>175</v>
      </c>
      <c r="F100" t="s">
        <v>42</v>
      </c>
      <c r="G100" t="s">
        <v>101</v>
      </c>
      <c r="H100" t="s">
        <v>102</v>
      </c>
    </row>
    <row r="101" spans="1:8" x14ac:dyDescent="0.15">
      <c r="A101" t="s">
        <v>190</v>
      </c>
      <c r="D101" t="s">
        <v>188</v>
      </c>
      <c r="F101" t="s">
        <v>42</v>
      </c>
      <c r="G101" t="s">
        <v>87</v>
      </c>
      <c r="H101" t="s">
        <v>88</v>
      </c>
    </row>
    <row r="102" spans="1:8" x14ac:dyDescent="0.15">
      <c r="A102" t="s">
        <v>190</v>
      </c>
      <c r="D102" t="s">
        <v>177</v>
      </c>
      <c r="F102" t="s">
        <v>42</v>
      </c>
      <c r="G102" t="s">
        <v>91</v>
      </c>
      <c r="H102" t="s">
        <v>92</v>
      </c>
    </row>
    <row r="103" spans="1:8" x14ac:dyDescent="0.15">
      <c r="A103" t="s">
        <v>190</v>
      </c>
      <c r="D103" t="s">
        <v>181</v>
      </c>
      <c r="F103" t="s">
        <v>42</v>
      </c>
      <c r="G103" t="s">
        <v>55</v>
      </c>
      <c r="H103" t="s">
        <v>56</v>
      </c>
    </row>
    <row r="104" spans="1:8" x14ac:dyDescent="0.15">
      <c r="A104" t="s">
        <v>190</v>
      </c>
      <c r="D104" t="s">
        <v>181</v>
      </c>
      <c r="F104" t="s">
        <v>42</v>
      </c>
      <c r="G104" t="s">
        <v>59</v>
      </c>
      <c r="H104" t="s">
        <v>60</v>
      </c>
    </row>
  </sheetData>
  <phoneticPr fontId="1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3FBEC-47BF-433F-9F2D-9AD0301C58DA}">
  <dimension ref="A1:C50"/>
  <sheetViews>
    <sheetView workbookViewId="0">
      <selection activeCell="E8" sqref="E8"/>
    </sheetView>
  </sheetViews>
  <sheetFormatPr defaultRowHeight="13.5" x14ac:dyDescent="0.15"/>
  <cols>
    <col min="2" max="2" width="26.5" bestFit="1" customWidth="1"/>
  </cols>
  <sheetData>
    <row r="1" spans="1:3" x14ac:dyDescent="0.15">
      <c r="A1" t="s">
        <v>191</v>
      </c>
      <c r="C1">
        <v>-1</v>
      </c>
    </row>
    <row r="2" spans="1:3" x14ac:dyDescent="0.15">
      <c r="A2" t="s">
        <v>191</v>
      </c>
      <c r="C2">
        <v>-1</v>
      </c>
    </row>
    <row r="3" spans="1:3" x14ac:dyDescent="0.15">
      <c r="A3" t="s">
        <v>191</v>
      </c>
      <c r="C3">
        <v>-1</v>
      </c>
    </row>
    <row r="4" spans="1:3" x14ac:dyDescent="0.15">
      <c r="A4" t="s">
        <v>191</v>
      </c>
      <c r="C4">
        <v>-1</v>
      </c>
    </row>
    <row r="5" spans="1:3" x14ac:dyDescent="0.15">
      <c r="A5" t="s">
        <v>191</v>
      </c>
      <c r="C5">
        <v>-1</v>
      </c>
    </row>
    <row r="6" spans="1:3" x14ac:dyDescent="0.15">
      <c r="A6" t="s">
        <v>191</v>
      </c>
      <c r="C6">
        <v>-1</v>
      </c>
    </row>
    <row r="7" spans="1:3" x14ac:dyDescent="0.15">
      <c r="A7" t="s">
        <v>191</v>
      </c>
      <c r="C7">
        <v>-1</v>
      </c>
    </row>
    <row r="8" spans="1:3" x14ac:dyDescent="0.15">
      <c r="A8" t="s">
        <v>191</v>
      </c>
      <c r="C8">
        <v>-1</v>
      </c>
    </row>
    <row r="9" spans="1:3" x14ac:dyDescent="0.15">
      <c r="A9" t="s">
        <v>191</v>
      </c>
      <c r="C9">
        <v>-1</v>
      </c>
    </row>
    <row r="10" spans="1:3" x14ac:dyDescent="0.15">
      <c r="A10" t="s">
        <v>191</v>
      </c>
      <c r="C10">
        <v>-1</v>
      </c>
    </row>
    <row r="11" spans="1:3" x14ac:dyDescent="0.15">
      <c r="A11" t="s">
        <v>191</v>
      </c>
      <c r="C11">
        <v>-1</v>
      </c>
    </row>
    <row r="12" spans="1:3" x14ac:dyDescent="0.15">
      <c r="A12" t="s">
        <v>191</v>
      </c>
      <c r="C12">
        <v>-1</v>
      </c>
    </row>
    <row r="13" spans="1:3" x14ac:dyDescent="0.15">
      <c r="A13" t="s">
        <v>191</v>
      </c>
      <c r="C13">
        <v>-1</v>
      </c>
    </row>
    <row r="14" spans="1:3" x14ac:dyDescent="0.15">
      <c r="A14" t="s">
        <v>191</v>
      </c>
      <c r="C14">
        <v>-1</v>
      </c>
    </row>
    <row r="15" spans="1:3" x14ac:dyDescent="0.15">
      <c r="A15" t="s">
        <v>191</v>
      </c>
      <c r="C15">
        <v>-1</v>
      </c>
    </row>
    <row r="16" spans="1:3" x14ac:dyDescent="0.15">
      <c r="A16" t="s">
        <v>191</v>
      </c>
      <c r="C16">
        <v>-1</v>
      </c>
    </row>
    <row r="17" spans="1:3" x14ac:dyDescent="0.15">
      <c r="A17" t="s">
        <v>191</v>
      </c>
      <c r="C17">
        <v>-1</v>
      </c>
    </row>
    <row r="18" spans="1:3" x14ac:dyDescent="0.15">
      <c r="A18" t="s">
        <v>191</v>
      </c>
      <c r="C18">
        <v>-1</v>
      </c>
    </row>
    <row r="19" spans="1:3" x14ac:dyDescent="0.15">
      <c r="A19" t="s">
        <v>191</v>
      </c>
      <c r="C19">
        <v>-1</v>
      </c>
    </row>
    <row r="20" spans="1:3" x14ac:dyDescent="0.15">
      <c r="A20" t="s">
        <v>191</v>
      </c>
      <c r="C20">
        <v>-1</v>
      </c>
    </row>
    <row r="21" spans="1:3" x14ac:dyDescent="0.15">
      <c r="A21" t="s">
        <v>191</v>
      </c>
      <c r="C21">
        <v>-1</v>
      </c>
    </row>
    <row r="22" spans="1:3" x14ac:dyDescent="0.15">
      <c r="A22" t="s">
        <v>191</v>
      </c>
      <c r="C22">
        <v>-1</v>
      </c>
    </row>
    <row r="23" spans="1:3" x14ac:dyDescent="0.15">
      <c r="A23" t="s">
        <v>191</v>
      </c>
      <c r="C23">
        <v>-1</v>
      </c>
    </row>
    <row r="24" spans="1:3" x14ac:dyDescent="0.15">
      <c r="A24" t="s">
        <v>191</v>
      </c>
      <c r="C24">
        <v>-1</v>
      </c>
    </row>
    <row r="25" spans="1:3" x14ac:dyDescent="0.15">
      <c r="A25" t="s">
        <v>191</v>
      </c>
      <c r="C25">
        <v>-1</v>
      </c>
    </row>
    <row r="26" spans="1:3" x14ac:dyDescent="0.15">
      <c r="A26" t="s">
        <v>191</v>
      </c>
      <c r="C26">
        <v>-1</v>
      </c>
    </row>
    <row r="27" spans="1:3" x14ac:dyDescent="0.15">
      <c r="A27" t="s">
        <v>192</v>
      </c>
      <c r="C27">
        <v>-1</v>
      </c>
    </row>
    <row r="28" spans="1:3" x14ac:dyDescent="0.15">
      <c r="A28" t="s">
        <v>192</v>
      </c>
      <c r="C28">
        <v>-1</v>
      </c>
    </row>
    <row r="29" spans="1:3" x14ac:dyDescent="0.15">
      <c r="A29" t="s">
        <v>192</v>
      </c>
      <c r="C29">
        <v>-1</v>
      </c>
    </row>
    <row r="30" spans="1:3" x14ac:dyDescent="0.15">
      <c r="A30" t="s">
        <v>192</v>
      </c>
      <c r="C30">
        <v>-1</v>
      </c>
    </row>
    <row r="31" spans="1:3" x14ac:dyDescent="0.15">
      <c r="A31" t="s">
        <v>192</v>
      </c>
      <c r="C31">
        <v>-1</v>
      </c>
    </row>
    <row r="32" spans="1:3" x14ac:dyDescent="0.15">
      <c r="A32" t="s">
        <v>192</v>
      </c>
      <c r="C32">
        <v>-1</v>
      </c>
    </row>
    <row r="33" spans="1:3" x14ac:dyDescent="0.15">
      <c r="A33" t="s">
        <v>192</v>
      </c>
      <c r="C33">
        <v>-1</v>
      </c>
    </row>
    <row r="34" spans="1:3" x14ac:dyDescent="0.15">
      <c r="A34" t="s">
        <v>192</v>
      </c>
      <c r="C34">
        <v>-1</v>
      </c>
    </row>
    <row r="35" spans="1:3" x14ac:dyDescent="0.15">
      <c r="A35" t="s">
        <v>192</v>
      </c>
      <c r="C35">
        <v>-1</v>
      </c>
    </row>
    <row r="36" spans="1:3" x14ac:dyDescent="0.15">
      <c r="A36" t="s">
        <v>192</v>
      </c>
      <c r="C36">
        <v>-1</v>
      </c>
    </row>
    <row r="37" spans="1:3" x14ac:dyDescent="0.15">
      <c r="A37" t="s">
        <v>192</v>
      </c>
      <c r="C37">
        <v>-1</v>
      </c>
    </row>
    <row r="38" spans="1:3" x14ac:dyDescent="0.15">
      <c r="A38" t="s">
        <v>192</v>
      </c>
      <c r="C38">
        <v>-1</v>
      </c>
    </row>
    <row r="39" spans="1:3" x14ac:dyDescent="0.15">
      <c r="A39" t="s">
        <v>192</v>
      </c>
      <c r="C39">
        <v>-1</v>
      </c>
    </row>
    <row r="40" spans="1:3" x14ac:dyDescent="0.15">
      <c r="A40" t="s">
        <v>192</v>
      </c>
      <c r="C40">
        <v>-1</v>
      </c>
    </row>
    <row r="41" spans="1:3" x14ac:dyDescent="0.15">
      <c r="A41" t="s">
        <v>192</v>
      </c>
      <c r="C41">
        <v>-1</v>
      </c>
    </row>
    <row r="42" spans="1:3" x14ac:dyDescent="0.15">
      <c r="A42" t="s">
        <v>192</v>
      </c>
      <c r="C42">
        <v>-1</v>
      </c>
    </row>
    <row r="43" spans="1:3" x14ac:dyDescent="0.15">
      <c r="A43" t="s">
        <v>192</v>
      </c>
      <c r="C43">
        <v>-1</v>
      </c>
    </row>
    <row r="44" spans="1:3" x14ac:dyDescent="0.15">
      <c r="A44" t="s">
        <v>192</v>
      </c>
      <c r="C44">
        <v>-1</v>
      </c>
    </row>
    <row r="45" spans="1:3" x14ac:dyDescent="0.15">
      <c r="A45" t="s">
        <v>192</v>
      </c>
      <c r="C45">
        <v>-1</v>
      </c>
    </row>
    <row r="46" spans="1:3" x14ac:dyDescent="0.15">
      <c r="A46" t="s">
        <v>192</v>
      </c>
      <c r="C46">
        <v>-1</v>
      </c>
    </row>
    <row r="47" spans="1:3" x14ac:dyDescent="0.15">
      <c r="A47" t="s">
        <v>192</v>
      </c>
      <c r="C47">
        <v>-1</v>
      </c>
    </row>
    <row r="48" spans="1:3" x14ac:dyDescent="0.15">
      <c r="A48" t="s">
        <v>192</v>
      </c>
      <c r="C48">
        <v>-1</v>
      </c>
    </row>
    <row r="49" spans="1:3" x14ac:dyDescent="0.15">
      <c r="A49" t="s">
        <v>192</v>
      </c>
      <c r="C49">
        <v>-1</v>
      </c>
    </row>
    <row r="50" spans="1:3" x14ac:dyDescent="0.15">
      <c r="A50" t="s">
        <v>192</v>
      </c>
      <c r="C50">
        <v>-1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2E644-4DDE-4EA0-80B1-849D1F510A0C}">
  <dimension ref="A1:A200"/>
  <sheetViews>
    <sheetView workbookViewId="0">
      <selection activeCell="C15" sqref="C15"/>
    </sheetView>
  </sheetViews>
  <sheetFormatPr defaultRowHeight="13.5" x14ac:dyDescent="0.15"/>
  <cols>
    <col min="2" max="2" width="26.5" bestFit="1" customWidth="1"/>
  </cols>
  <sheetData>
    <row r="1" spans="1:1" x14ac:dyDescent="0.15">
      <c r="A1" t="s">
        <v>193</v>
      </c>
    </row>
    <row r="2" spans="1:1" x14ac:dyDescent="0.15">
      <c r="A2" t="s">
        <v>194</v>
      </c>
    </row>
    <row r="3" spans="1:1" x14ac:dyDescent="0.15">
      <c r="A3" t="s">
        <v>195</v>
      </c>
    </row>
    <row r="4" spans="1:1" x14ac:dyDescent="0.15">
      <c r="A4" t="s">
        <v>196</v>
      </c>
    </row>
    <row r="5" spans="1:1" x14ac:dyDescent="0.15">
      <c r="A5" t="s">
        <v>193</v>
      </c>
    </row>
    <row r="6" spans="1:1" x14ac:dyDescent="0.15">
      <c r="A6" t="s">
        <v>194</v>
      </c>
    </row>
    <row r="7" spans="1:1" x14ac:dyDescent="0.15">
      <c r="A7" t="s">
        <v>195</v>
      </c>
    </row>
    <row r="8" spans="1:1" x14ac:dyDescent="0.15">
      <c r="A8" t="s">
        <v>196</v>
      </c>
    </row>
    <row r="9" spans="1:1" x14ac:dyDescent="0.15">
      <c r="A9" t="s">
        <v>193</v>
      </c>
    </row>
    <row r="10" spans="1:1" x14ac:dyDescent="0.15">
      <c r="A10" t="s">
        <v>194</v>
      </c>
    </row>
    <row r="11" spans="1:1" x14ac:dyDescent="0.15">
      <c r="A11" t="s">
        <v>195</v>
      </c>
    </row>
    <row r="12" spans="1:1" x14ac:dyDescent="0.15">
      <c r="A12" t="s">
        <v>196</v>
      </c>
    </row>
    <row r="13" spans="1:1" x14ac:dyDescent="0.15">
      <c r="A13" t="s">
        <v>193</v>
      </c>
    </row>
    <row r="14" spans="1:1" x14ac:dyDescent="0.15">
      <c r="A14" t="s">
        <v>194</v>
      </c>
    </row>
    <row r="15" spans="1:1" x14ac:dyDescent="0.15">
      <c r="A15" t="s">
        <v>195</v>
      </c>
    </row>
    <row r="16" spans="1:1" x14ac:dyDescent="0.15">
      <c r="A16" t="s">
        <v>196</v>
      </c>
    </row>
    <row r="17" spans="1:1" x14ac:dyDescent="0.15">
      <c r="A17" t="s">
        <v>193</v>
      </c>
    </row>
    <row r="18" spans="1:1" x14ac:dyDescent="0.15">
      <c r="A18" t="s">
        <v>194</v>
      </c>
    </row>
    <row r="19" spans="1:1" x14ac:dyDescent="0.15">
      <c r="A19" t="s">
        <v>195</v>
      </c>
    </row>
    <row r="20" spans="1:1" x14ac:dyDescent="0.15">
      <c r="A20" t="s">
        <v>196</v>
      </c>
    </row>
    <row r="21" spans="1:1" x14ac:dyDescent="0.15">
      <c r="A21" t="s">
        <v>193</v>
      </c>
    </row>
    <row r="22" spans="1:1" x14ac:dyDescent="0.15">
      <c r="A22" t="s">
        <v>194</v>
      </c>
    </row>
    <row r="23" spans="1:1" x14ac:dyDescent="0.15">
      <c r="A23" t="s">
        <v>195</v>
      </c>
    </row>
    <row r="24" spans="1:1" x14ac:dyDescent="0.15">
      <c r="A24" t="s">
        <v>196</v>
      </c>
    </row>
    <row r="25" spans="1:1" x14ac:dyDescent="0.15">
      <c r="A25" t="s">
        <v>193</v>
      </c>
    </row>
    <row r="26" spans="1:1" x14ac:dyDescent="0.15">
      <c r="A26" t="s">
        <v>194</v>
      </c>
    </row>
    <row r="27" spans="1:1" x14ac:dyDescent="0.15">
      <c r="A27" t="s">
        <v>195</v>
      </c>
    </row>
    <row r="28" spans="1:1" x14ac:dyDescent="0.15">
      <c r="A28" t="s">
        <v>196</v>
      </c>
    </row>
    <row r="29" spans="1:1" x14ac:dyDescent="0.15">
      <c r="A29" t="s">
        <v>193</v>
      </c>
    </row>
    <row r="30" spans="1:1" x14ac:dyDescent="0.15">
      <c r="A30" t="s">
        <v>194</v>
      </c>
    </row>
    <row r="31" spans="1:1" x14ac:dyDescent="0.15">
      <c r="A31" t="s">
        <v>195</v>
      </c>
    </row>
    <row r="32" spans="1:1" x14ac:dyDescent="0.15">
      <c r="A32" t="s">
        <v>196</v>
      </c>
    </row>
    <row r="33" spans="1:1" x14ac:dyDescent="0.15">
      <c r="A33" t="s">
        <v>193</v>
      </c>
    </row>
    <row r="34" spans="1:1" x14ac:dyDescent="0.15">
      <c r="A34" t="s">
        <v>194</v>
      </c>
    </row>
    <row r="35" spans="1:1" x14ac:dyDescent="0.15">
      <c r="A35" t="s">
        <v>195</v>
      </c>
    </row>
    <row r="36" spans="1:1" x14ac:dyDescent="0.15">
      <c r="A36" t="s">
        <v>196</v>
      </c>
    </row>
    <row r="37" spans="1:1" x14ac:dyDescent="0.15">
      <c r="A37" t="s">
        <v>193</v>
      </c>
    </row>
    <row r="38" spans="1:1" x14ac:dyDescent="0.15">
      <c r="A38" t="s">
        <v>194</v>
      </c>
    </row>
    <row r="39" spans="1:1" x14ac:dyDescent="0.15">
      <c r="A39" t="s">
        <v>195</v>
      </c>
    </row>
    <row r="40" spans="1:1" x14ac:dyDescent="0.15">
      <c r="A40" t="s">
        <v>196</v>
      </c>
    </row>
    <row r="41" spans="1:1" x14ac:dyDescent="0.15">
      <c r="A41" t="s">
        <v>193</v>
      </c>
    </row>
    <row r="42" spans="1:1" x14ac:dyDescent="0.15">
      <c r="A42" t="s">
        <v>194</v>
      </c>
    </row>
    <row r="43" spans="1:1" x14ac:dyDescent="0.15">
      <c r="A43" t="s">
        <v>195</v>
      </c>
    </row>
    <row r="44" spans="1:1" x14ac:dyDescent="0.15">
      <c r="A44" t="s">
        <v>196</v>
      </c>
    </row>
    <row r="45" spans="1:1" x14ac:dyDescent="0.15">
      <c r="A45" t="s">
        <v>193</v>
      </c>
    </row>
    <row r="46" spans="1:1" x14ac:dyDescent="0.15">
      <c r="A46" t="s">
        <v>194</v>
      </c>
    </row>
    <row r="47" spans="1:1" x14ac:dyDescent="0.15">
      <c r="A47" t="s">
        <v>195</v>
      </c>
    </row>
    <row r="48" spans="1:1" x14ac:dyDescent="0.15">
      <c r="A48" t="s">
        <v>196</v>
      </c>
    </row>
    <row r="49" spans="1:1" x14ac:dyDescent="0.15">
      <c r="A49" t="s">
        <v>193</v>
      </c>
    </row>
    <row r="50" spans="1:1" x14ac:dyDescent="0.15">
      <c r="A50" t="s">
        <v>194</v>
      </c>
    </row>
    <row r="51" spans="1:1" x14ac:dyDescent="0.15">
      <c r="A51" t="s">
        <v>195</v>
      </c>
    </row>
    <row r="52" spans="1:1" x14ac:dyDescent="0.15">
      <c r="A52" t="s">
        <v>196</v>
      </c>
    </row>
    <row r="53" spans="1:1" x14ac:dyDescent="0.15">
      <c r="A53" t="s">
        <v>193</v>
      </c>
    </row>
    <row r="54" spans="1:1" x14ac:dyDescent="0.15">
      <c r="A54" t="s">
        <v>194</v>
      </c>
    </row>
    <row r="55" spans="1:1" x14ac:dyDescent="0.15">
      <c r="A55" t="s">
        <v>195</v>
      </c>
    </row>
    <row r="56" spans="1:1" x14ac:dyDescent="0.15">
      <c r="A56" t="s">
        <v>196</v>
      </c>
    </row>
    <row r="57" spans="1:1" x14ac:dyDescent="0.15">
      <c r="A57" t="s">
        <v>193</v>
      </c>
    </row>
    <row r="58" spans="1:1" x14ac:dyDescent="0.15">
      <c r="A58" t="s">
        <v>194</v>
      </c>
    </row>
    <row r="59" spans="1:1" x14ac:dyDescent="0.15">
      <c r="A59" t="s">
        <v>195</v>
      </c>
    </row>
    <row r="60" spans="1:1" x14ac:dyDescent="0.15">
      <c r="A60" t="s">
        <v>196</v>
      </c>
    </row>
    <row r="61" spans="1:1" x14ac:dyDescent="0.15">
      <c r="A61" t="s">
        <v>193</v>
      </c>
    </row>
    <row r="62" spans="1:1" x14ac:dyDescent="0.15">
      <c r="A62" t="s">
        <v>194</v>
      </c>
    </row>
    <row r="63" spans="1:1" x14ac:dyDescent="0.15">
      <c r="A63" t="s">
        <v>195</v>
      </c>
    </row>
    <row r="64" spans="1:1" x14ac:dyDescent="0.15">
      <c r="A64" t="s">
        <v>196</v>
      </c>
    </row>
    <row r="65" spans="1:1" x14ac:dyDescent="0.15">
      <c r="A65" t="s">
        <v>193</v>
      </c>
    </row>
    <row r="66" spans="1:1" x14ac:dyDescent="0.15">
      <c r="A66" t="s">
        <v>194</v>
      </c>
    </row>
    <row r="67" spans="1:1" x14ac:dyDescent="0.15">
      <c r="A67" t="s">
        <v>195</v>
      </c>
    </row>
    <row r="68" spans="1:1" x14ac:dyDescent="0.15">
      <c r="A68" t="s">
        <v>196</v>
      </c>
    </row>
    <row r="69" spans="1:1" x14ac:dyDescent="0.15">
      <c r="A69" t="s">
        <v>193</v>
      </c>
    </row>
    <row r="70" spans="1:1" x14ac:dyDescent="0.15">
      <c r="A70" t="s">
        <v>194</v>
      </c>
    </row>
    <row r="71" spans="1:1" x14ac:dyDescent="0.15">
      <c r="A71" t="s">
        <v>195</v>
      </c>
    </row>
    <row r="72" spans="1:1" x14ac:dyDescent="0.15">
      <c r="A72" t="s">
        <v>196</v>
      </c>
    </row>
    <row r="73" spans="1:1" x14ac:dyDescent="0.15">
      <c r="A73" t="s">
        <v>193</v>
      </c>
    </row>
    <row r="74" spans="1:1" x14ac:dyDescent="0.15">
      <c r="A74" t="s">
        <v>194</v>
      </c>
    </row>
    <row r="75" spans="1:1" x14ac:dyDescent="0.15">
      <c r="A75" t="s">
        <v>195</v>
      </c>
    </row>
    <row r="76" spans="1:1" x14ac:dyDescent="0.15">
      <c r="A76" t="s">
        <v>196</v>
      </c>
    </row>
    <row r="77" spans="1:1" x14ac:dyDescent="0.15">
      <c r="A77" t="s">
        <v>193</v>
      </c>
    </row>
    <row r="78" spans="1:1" x14ac:dyDescent="0.15">
      <c r="A78" t="s">
        <v>194</v>
      </c>
    </row>
    <row r="79" spans="1:1" x14ac:dyDescent="0.15">
      <c r="A79" t="s">
        <v>195</v>
      </c>
    </row>
    <row r="80" spans="1:1" x14ac:dyDescent="0.15">
      <c r="A80" t="s">
        <v>196</v>
      </c>
    </row>
    <row r="81" spans="1:1" x14ac:dyDescent="0.15">
      <c r="A81" t="s">
        <v>193</v>
      </c>
    </row>
    <row r="82" spans="1:1" x14ac:dyDescent="0.15">
      <c r="A82" t="s">
        <v>194</v>
      </c>
    </row>
    <row r="83" spans="1:1" x14ac:dyDescent="0.15">
      <c r="A83" t="s">
        <v>195</v>
      </c>
    </row>
    <row r="84" spans="1:1" x14ac:dyDescent="0.15">
      <c r="A84" t="s">
        <v>196</v>
      </c>
    </row>
    <row r="85" spans="1:1" x14ac:dyDescent="0.15">
      <c r="A85" t="s">
        <v>193</v>
      </c>
    </row>
    <row r="86" spans="1:1" x14ac:dyDescent="0.15">
      <c r="A86" t="s">
        <v>194</v>
      </c>
    </row>
    <row r="87" spans="1:1" x14ac:dyDescent="0.15">
      <c r="A87" t="s">
        <v>195</v>
      </c>
    </row>
    <row r="88" spans="1:1" x14ac:dyDescent="0.15">
      <c r="A88" t="s">
        <v>196</v>
      </c>
    </row>
    <row r="89" spans="1:1" x14ac:dyDescent="0.15">
      <c r="A89" t="s">
        <v>193</v>
      </c>
    </row>
    <row r="90" spans="1:1" x14ac:dyDescent="0.15">
      <c r="A90" t="s">
        <v>194</v>
      </c>
    </row>
    <row r="91" spans="1:1" x14ac:dyDescent="0.15">
      <c r="A91" t="s">
        <v>195</v>
      </c>
    </row>
    <row r="92" spans="1:1" x14ac:dyDescent="0.15">
      <c r="A92" t="s">
        <v>196</v>
      </c>
    </row>
    <row r="93" spans="1:1" x14ac:dyDescent="0.15">
      <c r="A93" t="s">
        <v>193</v>
      </c>
    </row>
    <row r="94" spans="1:1" x14ac:dyDescent="0.15">
      <c r="A94" t="s">
        <v>194</v>
      </c>
    </row>
    <row r="95" spans="1:1" x14ac:dyDescent="0.15">
      <c r="A95" t="s">
        <v>195</v>
      </c>
    </row>
    <row r="96" spans="1:1" x14ac:dyDescent="0.15">
      <c r="A96" t="s">
        <v>196</v>
      </c>
    </row>
    <row r="97" spans="1:1" x14ac:dyDescent="0.15">
      <c r="A97" t="s">
        <v>193</v>
      </c>
    </row>
    <row r="98" spans="1:1" x14ac:dyDescent="0.15">
      <c r="A98" t="s">
        <v>194</v>
      </c>
    </row>
    <row r="99" spans="1:1" x14ac:dyDescent="0.15">
      <c r="A99" t="s">
        <v>195</v>
      </c>
    </row>
    <row r="100" spans="1:1" x14ac:dyDescent="0.15">
      <c r="A100" t="s">
        <v>196</v>
      </c>
    </row>
    <row r="101" spans="1:1" x14ac:dyDescent="0.15">
      <c r="A101" t="s">
        <v>193</v>
      </c>
    </row>
    <row r="102" spans="1:1" x14ac:dyDescent="0.15">
      <c r="A102" t="s">
        <v>194</v>
      </c>
    </row>
    <row r="103" spans="1:1" x14ac:dyDescent="0.15">
      <c r="A103" t="s">
        <v>195</v>
      </c>
    </row>
    <row r="104" spans="1:1" x14ac:dyDescent="0.15">
      <c r="A104" t="s">
        <v>196</v>
      </c>
    </row>
    <row r="105" spans="1:1" x14ac:dyDescent="0.15">
      <c r="A105" t="s">
        <v>193</v>
      </c>
    </row>
    <row r="106" spans="1:1" x14ac:dyDescent="0.15">
      <c r="A106" t="s">
        <v>194</v>
      </c>
    </row>
    <row r="107" spans="1:1" x14ac:dyDescent="0.15">
      <c r="A107" t="s">
        <v>195</v>
      </c>
    </row>
    <row r="108" spans="1:1" x14ac:dyDescent="0.15">
      <c r="A108" t="s">
        <v>196</v>
      </c>
    </row>
    <row r="109" spans="1:1" x14ac:dyDescent="0.15">
      <c r="A109" t="s">
        <v>193</v>
      </c>
    </row>
    <row r="110" spans="1:1" x14ac:dyDescent="0.15">
      <c r="A110" t="s">
        <v>194</v>
      </c>
    </row>
    <row r="111" spans="1:1" x14ac:dyDescent="0.15">
      <c r="A111" t="s">
        <v>195</v>
      </c>
    </row>
    <row r="112" spans="1:1" x14ac:dyDescent="0.15">
      <c r="A112" t="s">
        <v>196</v>
      </c>
    </row>
    <row r="113" spans="1:1" x14ac:dyDescent="0.15">
      <c r="A113" t="s">
        <v>193</v>
      </c>
    </row>
    <row r="114" spans="1:1" x14ac:dyDescent="0.15">
      <c r="A114" t="s">
        <v>194</v>
      </c>
    </row>
    <row r="115" spans="1:1" x14ac:dyDescent="0.15">
      <c r="A115" t="s">
        <v>195</v>
      </c>
    </row>
    <row r="116" spans="1:1" x14ac:dyDescent="0.15">
      <c r="A116" t="s">
        <v>196</v>
      </c>
    </row>
    <row r="117" spans="1:1" x14ac:dyDescent="0.15">
      <c r="A117" t="s">
        <v>193</v>
      </c>
    </row>
    <row r="118" spans="1:1" x14ac:dyDescent="0.15">
      <c r="A118" t="s">
        <v>194</v>
      </c>
    </row>
    <row r="119" spans="1:1" x14ac:dyDescent="0.15">
      <c r="A119" t="s">
        <v>195</v>
      </c>
    </row>
    <row r="120" spans="1:1" x14ac:dyDescent="0.15">
      <c r="A120" t="s">
        <v>196</v>
      </c>
    </row>
    <row r="121" spans="1:1" x14ac:dyDescent="0.15">
      <c r="A121" t="s">
        <v>193</v>
      </c>
    </row>
    <row r="122" spans="1:1" x14ac:dyDescent="0.15">
      <c r="A122" t="s">
        <v>194</v>
      </c>
    </row>
    <row r="123" spans="1:1" x14ac:dyDescent="0.15">
      <c r="A123" t="s">
        <v>195</v>
      </c>
    </row>
    <row r="124" spans="1:1" x14ac:dyDescent="0.15">
      <c r="A124" t="s">
        <v>196</v>
      </c>
    </row>
    <row r="125" spans="1:1" x14ac:dyDescent="0.15">
      <c r="A125" t="s">
        <v>193</v>
      </c>
    </row>
    <row r="126" spans="1:1" x14ac:dyDescent="0.15">
      <c r="A126" t="s">
        <v>194</v>
      </c>
    </row>
    <row r="127" spans="1:1" x14ac:dyDescent="0.15">
      <c r="A127" t="s">
        <v>195</v>
      </c>
    </row>
    <row r="128" spans="1:1" x14ac:dyDescent="0.15">
      <c r="A128" t="s">
        <v>196</v>
      </c>
    </row>
    <row r="129" spans="1:1" x14ac:dyDescent="0.15">
      <c r="A129" t="s">
        <v>193</v>
      </c>
    </row>
    <row r="130" spans="1:1" x14ac:dyDescent="0.15">
      <c r="A130" t="s">
        <v>194</v>
      </c>
    </row>
    <row r="131" spans="1:1" x14ac:dyDescent="0.15">
      <c r="A131" t="s">
        <v>195</v>
      </c>
    </row>
    <row r="132" spans="1:1" x14ac:dyDescent="0.15">
      <c r="A132" t="s">
        <v>196</v>
      </c>
    </row>
    <row r="133" spans="1:1" x14ac:dyDescent="0.15">
      <c r="A133" t="s">
        <v>193</v>
      </c>
    </row>
    <row r="134" spans="1:1" x14ac:dyDescent="0.15">
      <c r="A134" t="s">
        <v>194</v>
      </c>
    </row>
    <row r="135" spans="1:1" x14ac:dyDescent="0.15">
      <c r="A135" t="s">
        <v>195</v>
      </c>
    </row>
    <row r="136" spans="1:1" x14ac:dyDescent="0.15">
      <c r="A136" t="s">
        <v>196</v>
      </c>
    </row>
    <row r="137" spans="1:1" x14ac:dyDescent="0.15">
      <c r="A137" t="s">
        <v>193</v>
      </c>
    </row>
    <row r="138" spans="1:1" x14ac:dyDescent="0.15">
      <c r="A138" t="s">
        <v>194</v>
      </c>
    </row>
    <row r="139" spans="1:1" x14ac:dyDescent="0.15">
      <c r="A139" t="s">
        <v>195</v>
      </c>
    </row>
    <row r="140" spans="1:1" x14ac:dyDescent="0.15">
      <c r="A140" t="s">
        <v>196</v>
      </c>
    </row>
    <row r="141" spans="1:1" x14ac:dyDescent="0.15">
      <c r="A141" t="s">
        <v>193</v>
      </c>
    </row>
    <row r="142" spans="1:1" x14ac:dyDescent="0.15">
      <c r="A142" t="s">
        <v>194</v>
      </c>
    </row>
    <row r="143" spans="1:1" x14ac:dyDescent="0.15">
      <c r="A143" t="s">
        <v>195</v>
      </c>
    </row>
    <row r="144" spans="1:1" x14ac:dyDescent="0.15">
      <c r="A144" t="s">
        <v>196</v>
      </c>
    </row>
    <row r="145" spans="1:1" x14ac:dyDescent="0.15">
      <c r="A145" t="s">
        <v>193</v>
      </c>
    </row>
    <row r="146" spans="1:1" x14ac:dyDescent="0.15">
      <c r="A146" t="s">
        <v>194</v>
      </c>
    </row>
    <row r="147" spans="1:1" x14ac:dyDescent="0.15">
      <c r="A147" t="s">
        <v>195</v>
      </c>
    </row>
    <row r="148" spans="1:1" x14ac:dyDescent="0.15">
      <c r="A148" t="s">
        <v>196</v>
      </c>
    </row>
    <row r="149" spans="1:1" x14ac:dyDescent="0.15">
      <c r="A149" t="s">
        <v>193</v>
      </c>
    </row>
    <row r="150" spans="1:1" x14ac:dyDescent="0.15">
      <c r="A150" t="s">
        <v>194</v>
      </c>
    </row>
    <row r="151" spans="1:1" x14ac:dyDescent="0.15">
      <c r="A151" t="s">
        <v>195</v>
      </c>
    </row>
    <row r="152" spans="1:1" x14ac:dyDescent="0.15">
      <c r="A152" t="s">
        <v>196</v>
      </c>
    </row>
    <row r="153" spans="1:1" x14ac:dyDescent="0.15">
      <c r="A153" t="s">
        <v>193</v>
      </c>
    </row>
    <row r="154" spans="1:1" x14ac:dyDescent="0.15">
      <c r="A154" t="s">
        <v>194</v>
      </c>
    </row>
    <row r="155" spans="1:1" x14ac:dyDescent="0.15">
      <c r="A155" t="s">
        <v>195</v>
      </c>
    </row>
    <row r="156" spans="1:1" x14ac:dyDescent="0.15">
      <c r="A156" t="s">
        <v>196</v>
      </c>
    </row>
    <row r="157" spans="1:1" x14ac:dyDescent="0.15">
      <c r="A157" t="s">
        <v>193</v>
      </c>
    </row>
    <row r="158" spans="1:1" x14ac:dyDescent="0.15">
      <c r="A158" t="s">
        <v>194</v>
      </c>
    </row>
    <row r="159" spans="1:1" x14ac:dyDescent="0.15">
      <c r="A159" t="s">
        <v>195</v>
      </c>
    </row>
    <row r="160" spans="1:1" x14ac:dyDescent="0.15">
      <c r="A160" t="s">
        <v>196</v>
      </c>
    </row>
    <row r="161" spans="1:1" x14ac:dyDescent="0.15">
      <c r="A161" t="s">
        <v>193</v>
      </c>
    </row>
    <row r="162" spans="1:1" x14ac:dyDescent="0.15">
      <c r="A162" t="s">
        <v>194</v>
      </c>
    </row>
    <row r="163" spans="1:1" x14ac:dyDescent="0.15">
      <c r="A163" t="s">
        <v>195</v>
      </c>
    </row>
    <row r="164" spans="1:1" x14ac:dyDescent="0.15">
      <c r="A164" t="s">
        <v>196</v>
      </c>
    </row>
    <row r="165" spans="1:1" x14ac:dyDescent="0.15">
      <c r="A165" t="s">
        <v>193</v>
      </c>
    </row>
    <row r="166" spans="1:1" x14ac:dyDescent="0.15">
      <c r="A166" t="s">
        <v>194</v>
      </c>
    </row>
    <row r="167" spans="1:1" x14ac:dyDescent="0.15">
      <c r="A167" t="s">
        <v>195</v>
      </c>
    </row>
    <row r="168" spans="1:1" x14ac:dyDescent="0.15">
      <c r="A168" t="s">
        <v>196</v>
      </c>
    </row>
    <row r="169" spans="1:1" x14ac:dyDescent="0.15">
      <c r="A169" t="s">
        <v>193</v>
      </c>
    </row>
    <row r="170" spans="1:1" x14ac:dyDescent="0.15">
      <c r="A170" t="s">
        <v>194</v>
      </c>
    </row>
    <row r="171" spans="1:1" x14ac:dyDescent="0.15">
      <c r="A171" t="s">
        <v>195</v>
      </c>
    </row>
    <row r="172" spans="1:1" x14ac:dyDescent="0.15">
      <c r="A172" t="s">
        <v>196</v>
      </c>
    </row>
    <row r="173" spans="1:1" x14ac:dyDescent="0.15">
      <c r="A173" t="s">
        <v>193</v>
      </c>
    </row>
    <row r="174" spans="1:1" x14ac:dyDescent="0.15">
      <c r="A174" t="s">
        <v>194</v>
      </c>
    </row>
    <row r="175" spans="1:1" x14ac:dyDescent="0.15">
      <c r="A175" t="s">
        <v>195</v>
      </c>
    </row>
    <row r="176" spans="1:1" x14ac:dyDescent="0.15">
      <c r="A176" t="s">
        <v>196</v>
      </c>
    </row>
    <row r="177" spans="1:1" x14ac:dyDescent="0.15">
      <c r="A177" t="s">
        <v>193</v>
      </c>
    </row>
    <row r="178" spans="1:1" x14ac:dyDescent="0.15">
      <c r="A178" t="s">
        <v>194</v>
      </c>
    </row>
    <row r="179" spans="1:1" x14ac:dyDescent="0.15">
      <c r="A179" t="s">
        <v>195</v>
      </c>
    </row>
    <row r="180" spans="1:1" x14ac:dyDescent="0.15">
      <c r="A180" t="s">
        <v>196</v>
      </c>
    </row>
    <row r="181" spans="1:1" x14ac:dyDescent="0.15">
      <c r="A181" t="s">
        <v>193</v>
      </c>
    </row>
    <row r="182" spans="1:1" x14ac:dyDescent="0.15">
      <c r="A182" t="s">
        <v>194</v>
      </c>
    </row>
    <row r="183" spans="1:1" x14ac:dyDescent="0.15">
      <c r="A183" t="s">
        <v>195</v>
      </c>
    </row>
    <row r="184" spans="1:1" x14ac:dyDescent="0.15">
      <c r="A184" t="s">
        <v>196</v>
      </c>
    </row>
    <row r="185" spans="1:1" x14ac:dyDescent="0.15">
      <c r="A185" t="s">
        <v>193</v>
      </c>
    </row>
    <row r="186" spans="1:1" x14ac:dyDescent="0.15">
      <c r="A186" t="s">
        <v>194</v>
      </c>
    </row>
    <row r="187" spans="1:1" x14ac:dyDescent="0.15">
      <c r="A187" t="s">
        <v>195</v>
      </c>
    </row>
    <row r="188" spans="1:1" x14ac:dyDescent="0.15">
      <c r="A188" t="s">
        <v>196</v>
      </c>
    </row>
    <row r="189" spans="1:1" x14ac:dyDescent="0.15">
      <c r="A189" t="s">
        <v>193</v>
      </c>
    </row>
    <row r="190" spans="1:1" x14ac:dyDescent="0.15">
      <c r="A190" t="s">
        <v>194</v>
      </c>
    </row>
    <row r="191" spans="1:1" x14ac:dyDescent="0.15">
      <c r="A191" t="s">
        <v>195</v>
      </c>
    </row>
    <row r="192" spans="1:1" x14ac:dyDescent="0.15">
      <c r="A192" t="s">
        <v>196</v>
      </c>
    </row>
    <row r="193" spans="1:1" x14ac:dyDescent="0.15">
      <c r="A193" t="s">
        <v>193</v>
      </c>
    </row>
    <row r="194" spans="1:1" x14ac:dyDescent="0.15">
      <c r="A194" t="s">
        <v>194</v>
      </c>
    </row>
    <row r="195" spans="1:1" x14ac:dyDescent="0.15">
      <c r="A195" t="s">
        <v>195</v>
      </c>
    </row>
    <row r="196" spans="1:1" x14ac:dyDescent="0.15">
      <c r="A196" t="s">
        <v>196</v>
      </c>
    </row>
    <row r="197" spans="1:1" x14ac:dyDescent="0.15">
      <c r="A197" t="s">
        <v>193</v>
      </c>
    </row>
    <row r="198" spans="1:1" x14ac:dyDescent="0.15">
      <c r="A198" t="s">
        <v>194</v>
      </c>
    </row>
    <row r="199" spans="1:1" x14ac:dyDescent="0.15">
      <c r="A199" t="s">
        <v>195</v>
      </c>
    </row>
    <row r="200" spans="1:1" x14ac:dyDescent="0.15">
      <c r="A200" t="s">
        <v>196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7</vt:i4>
      </vt:variant>
      <vt:variant>
        <vt:lpstr>名前付き一覧</vt:lpstr>
      </vt:variant>
      <vt:variant>
        <vt:i4>1</vt:i4>
      </vt:variant>
    </vt:vector>
  </HeadingPairs>
  <TitlesOfParts>
    <vt:vector size="8" baseType="lpstr">
      <vt:lpstr>入力データ</vt:lpstr>
      <vt:lpstr>出場選手一覧</vt:lpstr>
      <vt:lpstr>カード</vt:lpstr>
      <vt:lpstr>書記用</vt:lpstr>
      <vt:lpstr>アサミtai貼り付け用_個人</vt:lpstr>
      <vt:lpstr>アサミTAI貼り付け用_団体</vt:lpstr>
      <vt:lpstr>アサミDAN貼り付け用</vt:lpstr>
      <vt:lpstr>出場選手一覧!Print_Area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小山 慎二</dc:creator>
  <cp:lastModifiedBy>kanacyu_bad_2@outlook.jp</cp:lastModifiedBy>
  <dcterms:created xsi:type="dcterms:W3CDTF">2018-07-24T12:04:59Z</dcterms:created>
  <dcterms:modified xsi:type="dcterms:W3CDTF">2024-07-04T13:14:10Z</dcterms:modified>
</cp:coreProperties>
</file>